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ss\BUSINESS SERVICES\Forms\Mileage\"/>
    </mc:Choice>
  </mc:AlternateContent>
  <workbookProtection workbookAlgorithmName="SHA-512" workbookHashValue="LnIwh9AhqywwYRgH+SoIG9A5AuxBzlhCP/UTBqmAG8teLIcA58WBcwGNJxlQPf4SXhzZzeKy3DiYTPD/JK/MWw==" workbookSaltValue="gKiGClygd8fDyiuckhby0w==" workbookSpinCount="100000" lockStructure="1"/>
  <bookViews>
    <workbookView xWindow="120" yWindow="12" windowWidth="18960" windowHeight="10056"/>
  </bookViews>
  <sheets>
    <sheet name="Table 1" sheetId="1" r:id="rId1"/>
  </sheets>
  <definedNames>
    <definedName name="_UI2">0.0005</definedName>
    <definedName name="_UI3">0.0006</definedName>
    <definedName name="_UI4">0.001</definedName>
    <definedName name="CEbenefits">0.108</definedName>
    <definedName name="MED">0.0145</definedName>
    <definedName name="OASDI">0.062</definedName>
    <definedName name="PARS">0.0375</definedName>
    <definedName name="PERS4">0.07657</definedName>
    <definedName name="pers5">0.06172</definedName>
    <definedName name="Red">0.1302</definedName>
    <definedName name="STRS">0.0825</definedName>
  </definedNames>
  <calcPr calcId="162913"/>
</workbook>
</file>

<file path=xl/calcChain.xml><?xml version="1.0" encoding="utf-8"?>
<calcChain xmlns="http://schemas.openxmlformats.org/spreadsheetml/2006/main">
  <c r="J54" i="1" l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E101" i="1"/>
  <c r="D101" i="1"/>
  <c r="C101" i="1"/>
  <c r="B101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E100" i="1"/>
  <c r="D100" i="1"/>
  <c r="C100" i="1"/>
  <c r="B100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E99" i="1"/>
  <c r="D99" i="1"/>
  <c r="C99" i="1"/>
  <c r="B99" i="1"/>
  <c r="AQ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E98" i="1"/>
  <c r="D98" i="1"/>
  <c r="C98" i="1"/>
  <c r="B98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E97" i="1"/>
  <c r="D97" i="1"/>
  <c r="C97" i="1"/>
  <c r="B97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E96" i="1"/>
  <c r="D96" i="1"/>
  <c r="C96" i="1"/>
  <c r="B96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E95" i="1"/>
  <c r="D95" i="1"/>
  <c r="C95" i="1"/>
  <c r="B95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E94" i="1"/>
  <c r="D94" i="1"/>
  <c r="C94" i="1"/>
  <c r="B94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E93" i="1"/>
  <c r="D93" i="1"/>
  <c r="C93" i="1"/>
  <c r="B93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E92" i="1"/>
  <c r="D92" i="1"/>
  <c r="C92" i="1"/>
  <c r="B92" i="1"/>
  <c r="AH91" i="1"/>
  <c r="AG91" i="1"/>
  <c r="AF91" i="1"/>
  <c r="AE91" i="1"/>
  <c r="AD91" i="1"/>
  <c r="AC91" i="1"/>
  <c r="AB91" i="1"/>
  <c r="AA91" i="1"/>
  <c r="Z91" i="1"/>
  <c r="Y91" i="1"/>
  <c r="X91" i="1"/>
  <c r="W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E91" i="1"/>
  <c r="D91" i="1"/>
  <c r="C91" i="1"/>
  <c r="B91" i="1"/>
  <c r="AG90" i="1"/>
  <c r="AF90" i="1"/>
  <c r="AE90" i="1"/>
  <c r="AD90" i="1"/>
  <c r="AC90" i="1"/>
  <c r="AB90" i="1"/>
  <c r="AA90" i="1"/>
  <c r="Z90" i="1"/>
  <c r="Y90" i="1"/>
  <c r="X90" i="1"/>
  <c r="W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E90" i="1"/>
  <c r="D90" i="1"/>
  <c r="C90" i="1"/>
  <c r="B90" i="1"/>
  <c r="AF89" i="1"/>
  <c r="AE89" i="1"/>
  <c r="AD89" i="1"/>
  <c r="AC89" i="1"/>
  <c r="AB89" i="1"/>
  <c r="AA89" i="1"/>
  <c r="Z89" i="1"/>
  <c r="Y89" i="1"/>
  <c r="X89" i="1"/>
  <c r="W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E89" i="1"/>
  <c r="D89" i="1"/>
  <c r="C89" i="1"/>
  <c r="B89" i="1"/>
  <c r="AE88" i="1"/>
  <c r="AD88" i="1"/>
  <c r="AC88" i="1"/>
  <c r="AB88" i="1"/>
  <c r="AA88" i="1"/>
  <c r="Z88" i="1"/>
  <c r="Y88" i="1"/>
  <c r="X88" i="1"/>
  <c r="W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E88" i="1"/>
  <c r="D88" i="1"/>
  <c r="C88" i="1"/>
  <c r="B88" i="1"/>
  <c r="AD87" i="1"/>
  <c r="AC87" i="1"/>
  <c r="AB87" i="1"/>
  <c r="AA87" i="1"/>
  <c r="Z87" i="1"/>
  <c r="Y87" i="1"/>
  <c r="X87" i="1"/>
  <c r="W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E87" i="1"/>
  <c r="D87" i="1"/>
  <c r="C87" i="1"/>
  <c r="B87" i="1"/>
  <c r="AC86" i="1"/>
  <c r="AB86" i="1"/>
  <c r="AA86" i="1"/>
  <c r="Z86" i="1"/>
  <c r="Y86" i="1"/>
  <c r="X86" i="1"/>
  <c r="W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E86" i="1"/>
  <c r="D86" i="1"/>
  <c r="C86" i="1"/>
  <c r="B86" i="1"/>
  <c r="AB85" i="1"/>
  <c r="AA85" i="1"/>
  <c r="Z85" i="1"/>
  <c r="Y85" i="1"/>
  <c r="X85" i="1"/>
  <c r="W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E85" i="1"/>
  <c r="D85" i="1"/>
  <c r="C85" i="1"/>
  <c r="B85" i="1"/>
  <c r="AA84" i="1"/>
  <c r="Z84" i="1"/>
  <c r="Y84" i="1"/>
  <c r="X84" i="1"/>
  <c r="W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E84" i="1"/>
  <c r="D84" i="1"/>
  <c r="C84" i="1"/>
  <c r="B84" i="1"/>
  <c r="Z83" i="1"/>
  <c r="Y83" i="1"/>
  <c r="X83" i="1"/>
  <c r="W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E83" i="1"/>
  <c r="D83" i="1"/>
  <c r="C83" i="1"/>
  <c r="B83" i="1"/>
  <c r="Y82" i="1"/>
  <c r="X82" i="1"/>
  <c r="W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E82" i="1"/>
  <c r="D82" i="1"/>
  <c r="C82" i="1"/>
  <c r="B82" i="1"/>
  <c r="X81" i="1"/>
  <c r="W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E81" i="1"/>
  <c r="D81" i="1"/>
  <c r="C81" i="1"/>
  <c r="B81" i="1"/>
  <c r="W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E80" i="1"/>
  <c r="D80" i="1"/>
  <c r="C80" i="1"/>
  <c r="B80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E79" i="1"/>
  <c r="D79" i="1"/>
  <c r="C79" i="1"/>
  <c r="B79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E77" i="1"/>
  <c r="D77" i="1"/>
  <c r="C77" i="1"/>
  <c r="B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E76" i="1"/>
  <c r="D76" i="1"/>
  <c r="C76" i="1"/>
  <c r="B76" i="1"/>
  <c r="R75" i="1"/>
  <c r="Q75" i="1"/>
  <c r="P75" i="1"/>
  <c r="O75" i="1"/>
  <c r="N75" i="1"/>
  <c r="M75" i="1"/>
  <c r="L75" i="1"/>
  <c r="K75" i="1"/>
  <c r="J75" i="1"/>
  <c r="I75" i="1"/>
  <c r="H75" i="1"/>
  <c r="G75" i="1"/>
  <c r="E75" i="1"/>
  <c r="D75" i="1"/>
  <c r="C75" i="1"/>
  <c r="B75" i="1"/>
  <c r="Q74" i="1"/>
  <c r="P74" i="1"/>
  <c r="O74" i="1"/>
  <c r="N74" i="1"/>
  <c r="M74" i="1"/>
  <c r="L74" i="1"/>
  <c r="K74" i="1"/>
  <c r="J74" i="1"/>
  <c r="I74" i="1"/>
  <c r="H74" i="1"/>
  <c r="G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E73" i="1"/>
  <c r="D73" i="1"/>
  <c r="C73" i="1"/>
  <c r="B73" i="1"/>
  <c r="O72" i="1"/>
  <c r="N72" i="1"/>
  <c r="M72" i="1"/>
  <c r="L72" i="1"/>
  <c r="J72" i="1"/>
  <c r="I72" i="1"/>
  <c r="H72" i="1"/>
  <c r="G72" i="1"/>
  <c r="E72" i="1"/>
  <c r="D72" i="1"/>
  <c r="C72" i="1"/>
  <c r="B72" i="1"/>
  <c r="N71" i="1"/>
  <c r="M71" i="1"/>
  <c r="L71" i="1"/>
  <c r="K71" i="1"/>
  <c r="J71" i="1"/>
  <c r="I71" i="1"/>
  <c r="H71" i="1"/>
  <c r="G71" i="1"/>
  <c r="E71" i="1"/>
  <c r="D71" i="1"/>
  <c r="C71" i="1"/>
  <c r="B71" i="1"/>
  <c r="M70" i="1"/>
  <c r="L70" i="1"/>
  <c r="K70" i="1"/>
  <c r="J70" i="1"/>
  <c r="I70" i="1"/>
  <c r="H70" i="1"/>
  <c r="G70" i="1"/>
  <c r="E70" i="1"/>
  <c r="D70" i="1"/>
  <c r="C70" i="1"/>
  <c r="B70" i="1"/>
  <c r="L69" i="1"/>
  <c r="K69" i="1"/>
  <c r="J69" i="1"/>
  <c r="I69" i="1"/>
  <c r="H69" i="1"/>
  <c r="G69" i="1"/>
  <c r="E69" i="1"/>
  <c r="D69" i="1"/>
  <c r="C69" i="1"/>
  <c r="B69" i="1"/>
  <c r="K68" i="1"/>
  <c r="J68" i="1"/>
  <c r="I68" i="1"/>
  <c r="H68" i="1"/>
  <c r="G68" i="1"/>
  <c r="E68" i="1"/>
  <c r="D68" i="1"/>
  <c r="C68" i="1"/>
  <c r="B68" i="1"/>
  <c r="J67" i="1"/>
  <c r="I67" i="1"/>
  <c r="H67" i="1"/>
  <c r="G67" i="1"/>
  <c r="E67" i="1"/>
  <c r="D67" i="1"/>
  <c r="C67" i="1"/>
  <c r="B67" i="1"/>
  <c r="I66" i="1"/>
  <c r="H66" i="1"/>
  <c r="G66" i="1"/>
  <c r="E66" i="1"/>
  <c r="D66" i="1"/>
  <c r="C66" i="1"/>
  <c r="B66" i="1"/>
  <c r="H65" i="1"/>
  <c r="G65" i="1"/>
  <c r="E65" i="1"/>
  <c r="D65" i="1"/>
  <c r="C65" i="1"/>
  <c r="B65" i="1"/>
  <c r="G64" i="1"/>
  <c r="E64" i="1"/>
  <c r="D64" i="1"/>
  <c r="C64" i="1"/>
  <c r="B64" i="1"/>
  <c r="E63" i="1"/>
  <c r="D63" i="1"/>
  <c r="C63" i="1"/>
  <c r="B63" i="1"/>
  <c r="D61" i="1"/>
  <c r="C61" i="1"/>
  <c r="B61" i="1"/>
  <c r="C60" i="1"/>
  <c r="B60" i="1"/>
  <c r="B59" i="1"/>
  <c r="B50" i="1" l="1"/>
  <c r="C50" i="1"/>
  <c r="D50" i="1"/>
  <c r="B51" i="1"/>
  <c r="C51" i="1"/>
  <c r="D51" i="1"/>
  <c r="B52" i="1"/>
  <c r="C52" i="1"/>
  <c r="D52" i="1"/>
  <c r="B53" i="1"/>
  <c r="C53" i="1"/>
  <c r="D53" i="1"/>
  <c r="L54" i="1" l="1"/>
  <c r="K54" i="1" l="1"/>
</calcChain>
</file>

<file path=xl/sharedStrings.xml><?xml version="1.0" encoding="utf-8"?>
<sst xmlns="http://schemas.openxmlformats.org/spreadsheetml/2006/main" count="284" uniqueCount="57">
  <si>
    <r>
      <rPr>
        <b/>
        <sz val="10"/>
        <rFont val="Arial"/>
        <family val="34"/>
      </rPr>
      <t>IRVINE UNIFIED SCHOOL DISTRICT</t>
    </r>
  </si>
  <si>
    <t>NORTHWOOD ES</t>
  </si>
  <si>
    <t>To:</t>
  </si>
  <si>
    <t>From:</t>
  </si>
  <si>
    <t>Miles</t>
  </si>
  <si>
    <t>(for computer/excel usage only)</t>
  </si>
  <si>
    <t>Auto-calculating Mileage Chart</t>
  </si>
  <si>
    <t>(Type or use the dropdown box to select a site)</t>
  </si>
  <si>
    <t>DISTRICT OFFICE</t>
  </si>
  <si>
    <t>ALDERWOOD ES</t>
  </si>
  <si>
    <t>BONITA CANYON ES</t>
  </si>
  <si>
    <t>BRYWOOD ES</t>
  </si>
  <si>
    <t>CANYON VIEW ES</t>
  </si>
  <si>
    <t>COLLEGE PARK ES</t>
  </si>
  <si>
    <t>CULVERDALE ES</t>
  </si>
  <si>
    <t>CYPRESS VILLAGE ES</t>
  </si>
  <si>
    <t>EASTSHORE ES</t>
  </si>
  <si>
    <t>GREENTREE ES</t>
  </si>
  <si>
    <t>IRVINE HS</t>
  </si>
  <si>
    <t>JEFFREY TRAIL MS</t>
  </si>
  <si>
    <t>LAKESIDE MS</t>
  </si>
  <si>
    <t>ECLC</t>
  </si>
  <si>
    <t>MEADOW PARK ES</t>
  </si>
  <si>
    <t>NORTHWOOD HS</t>
  </si>
  <si>
    <t>PLAZA VISTA K8</t>
  </si>
  <si>
    <t>RANCHO MS</t>
  </si>
  <si>
    <t>SANTIAGO HILLS ES</t>
  </si>
  <si>
    <t>SOUTH LAKE MS</t>
  </si>
  <si>
    <t>SPRINGBROOK ES</t>
  </si>
  <si>
    <t>STONE CREEK ES</t>
  </si>
  <si>
    <t>STONEGATE ES</t>
  </si>
  <si>
    <t>TURTLEROCK ES</t>
  </si>
  <si>
    <t>UNIVERSITY HS</t>
  </si>
  <si>
    <t>UNIVERSITY PARK ES</t>
  </si>
  <si>
    <t>VISTA VERDE K8</t>
  </si>
  <si>
    <t>WESTPARK ES</t>
  </si>
  <si>
    <t>WOODBURY ES</t>
  </si>
  <si>
    <t>WOODBRIDGE HS</t>
  </si>
  <si>
    <t>M&amp;O/TRANSPORTATION</t>
  </si>
  <si>
    <t>PORTOLA HS</t>
  </si>
  <si>
    <t>PORTOLA SPRINGS ES</t>
  </si>
  <si>
    <t>CREEKSIDE HS/IUSD LEARNING CTR</t>
  </si>
  <si>
    <t>LEGACY EDUCATION CTR</t>
  </si>
  <si>
    <t>X</t>
  </si>
  <si>
    <t>BEACON PARK K-8</t>
  </si>
  <si>
    <t>BEACON PARK K -8</t>
  </si>
  <si>
    <t>EASTWOOD ES</t>
  </si>
  <si>
    <t>DEERFIELD ES/VENADO MS</t>
  </si>
  <si>
    <t>OAK CREEK ES</t>
  </si>
  <si>
    <t>This distance reflects the shortest non-toll distance between the two sites, per Google Maps.</t>
  </si>
  <si>
    <t>CADENCE PARK K-8</t>
  </si>
  <si>
    <t>LOMA RIDGE ES</t>
  </si>
  <si>
    <t>SIERRA VISTA / WESTWOOD</t>
  </si>
  <si>
    <t>EL CAMINO (SPRINGBROOK TEMP)</t>
  </si>
  <si>
    <t>The Mileage Chart rates reflected are one-way.  Mileage Rates are reimbursed at $0.575/mile.  Effective January 1, 2020.</t>
  </si>
  <si>
    <t>MILEAGE CHART 2020</t>
  </si>
  <si>
    <t>Rev. 01.14.2020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</si>
</sst>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34"/>
    </font>
    <font>
      <sz val="9"/>
      <name val="Arial"/>
      <family val="3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u/>
      <sz val="10"/>
      <color rgb="FFFF0000"/>
      <name val="Arial"/>
      <family val="2"/>
    </font>
    <font>
      <i/>
      <sz val="10"/>
      <color rgb="FF000000"/>
      <name val="Times New Roman"/>
      <family val="1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E4B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8">
    <xf numFmtId="0" fontId="0" fillId="2" borderId="0" xfId="0" applyFill="1" applyBorder="1" applyAlignment="1">
      <alignment horizontal="left" vertical="top"/>
    </xf>
    <xf numFmtId="0" fontId="0" fillId="2" borderId="10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2" xfId="0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</xf>
    <xf numFmtId="0" fontId="10" fillId="2" borderId="2" xfId="0" applyFont="1" applyFill="1" applyBorder="1" applyAlignment="1" applyProtection="1">
      <alignment horizontal="left" vertical="top"/>
    </xf>
    <xf numFmtId="0" fontId="13" fillId="6" borderId="1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top"/>
    </xf>
    <xf numFmtId="0" fontId="0" fillId="2" borderId="13" xfId="0" applyFill="1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3" xfId="0" applyFill="1" applyBorder="1" applyAlignment="1" applyProtection="1">
      <alignment horizontal="left" vertical="top"/>
    </xf>
    <xf numFmtId="0" fontId="0" fillId="2" borderId="18" xfId="0" applyFill="1" applyBorder="1" applyAlignment="1" applyProtection="1">
      <alignment horizontal="left" vertical="top"/>
    </xf>
    <xf numFmtId="0" fontId="0" fillId="2" borderId="19" xfId="0" applyFill="1" applyBorder="1" applyAlignment="1" applyProtection="1">
      <alignment horizontal="left" vertical="top"/>
    </xf>
    <xf numFmtId="0" fontId="0" fillId="2" borderId="20" xfId="0" applyFill="1" applyBorder="1" applyAlignment="1" applyProtection="1">
      <alignment horizontal="left" vertical="top"/>
    </xf>
    <xf numFmtId="0" fontId="9" fillId="3" borderId="0" xfId="0" applyFont="1" applyFill="1" applyBorder="1" applyAlignment="1" applyProtection="1">
      <alignment vertical="top" wrapText="1"/>
    </xf>
    <xf numFmtId="0" fontId="0" fillId="2" borderId="14" xfId="0" applyFill="1" applyBorder="1" applyAlignment="1" applyProtection="1">
      <alignment horizontal="left" vertical="top"/>
    </xf>
    <xf numFmtId="0" fontId="11" fillId="2" borderId="15" xfId="0" applyFont="1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left" vertical="top"/>
    </xf>
    <xf numFmtId="0" fontId="6" fillId="2" borderId="15" xfId="0" applyFont="1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top"/>
    </xf>
    <xf numFmtId="0" fontId="0" fillId="2" borderId="0" xfId="0" applyFill="1" applyBorder="1" applyAlignment="1" applyProtection="1">
      <alignment horizontal="center" vertical="center"/>
    </xf>
    <xf numFmtId="0" fontId="8" fillId="4" borderId="13" xfId="2" applyFont="1" applyFill="1" applyBorder="1" applyAlignment="1" applyProtection="1">
      <alignment horizontal="right"/>
      <protection locked="0"/>
    </xf>
    <xf numFmtId="0" fontId="5" fillId="4" borderId="4" xfId="2" applyFont="1" applyFill="1" applyBorder="1" applyProtection="1">
      <protection locked="0"/>
    </xf>
    <xf numFmtId="0" fontId="7" fillId="4" borderId="2" xfId="2" applyFont="1" applyFill="1" applyBorder="1" applyProtection="1">
      <protection locked="0"/>
    </xf>
    <xf numFmtId="0" fontId="7" fillId="4" borderId="3" xfId="2" applyFont="1" applyFill="1" applyBorder="1" applyAlignment="1" applyProtection="1">
      <alignment horizontal="left"/>
      <protection locked="0"/>
    </xf>
    <xf numFmtId="0" fontId="5" fillId="4" borderId="2" xfId="2" applyFont="1" applyFill="1" applyBorder="1" applyProtection="1">
      <protection locked="0"/>
    </xf>
    <xf numFmtId="0" fontId="5" fillId="4" borderId="6" xfId="2" applyFont="1" applyFill="1" applyBorder="1" applyProtection="1">
      <protection locked="0"/>
    </xf>
    <xf numFmtId="0" fontId="3" fillId="2" borderId="12" xfId="0" applyFont="1" applyFill="1" applyBorder="1" applyAlignment="1" applyProtection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164" fontId="15" fillId="6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/>
    </xf>
    <xf numFmtId="164" fontId="15" fillId="0" borderId="17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4" fontId="16" fillId="0" borderId="17" xfId="0" applyNumberFormat="1" applyFont="1" applyFill="1" applyBorder="1" applyAlignment="1">
      <alignment horizontal="center" vertical="center"/>
    </xf>
    <xf numFmtId="164" fontId="15" fillId="0" borderId="16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0" fillId="0" borderId="0" xfId="0" applyFill="1" applyAlignment="1">
      <alignment textRotation="180"/>
    </xf>
    <xf numFmtId="0" fontId="0" fillId="0" borderId="0" xfId="0" applyFill="1" applyBorder="1" applyAlignment="1">
      <alignment textRotation="180"/>
    </xf>
    <xf numFmtId="0" fontId="0" fillId="2" borderId="21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5" fillId="4" borderId="3" xfId="2" applyFont="1" applyFill="1" applyBorder="1" applyAlignment="1" applyProtection="1">
      <alignment horizontal="center" vertical="center"/>
      <protection locked="0"/>
    </xf>
    <xf numFmtId="0" fontId="5" fillId="4" borderId="0" xfId="2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left" vertical="top"/>
    </xf>
    <xf numFmtId="0" fontId="5" fillId="4" borderId="2" xfId="2" applyFont="1" applyFill="1" applyBorder="1" applyProtection="1"/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textRotation="90"/>
    </xf>
    <xf numFmtId="0" fontId="13" fillId="6" borderId="1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14" fillId="6" borderId="1" xfId="0" applyFont="1" applyFill="1" applyBorder="1" applyAlignment="1">
      <alignment horizontal="center" vertical="center"/>
    </xf>
    <xf numFmtId="164" fontId="16" fillId="0" borderId="16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64" fontId="8" fillId="5" borderId="7" xfId="2" applyNumberFormat="1" applyFont="1" applyFill="1" applyBorder="1" applyAlignment="1" applyProtection="1">
      <alignment horizontal="left"/>
    </xf>
    <xf numFmtId="0" fontId="8" fillId="5" borderId="8" xfId="2" applyFont="1" applyFill="1" applyBorder="1" applyProtection="1"/>
    <xf numFmtId="0" fontId="8" fillId="5" borderId="9" xfId="2" quotePrefix="1" applyFont="1" applyFill="1" applyBorder="1" applyAlignment="1" applyProtection="1">
      <alignment horizontal="left"/>
    </xf>
    <xf numFmtId="0" fontId="14" fillId="6" borderId="1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textRotation="90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center"/>
    </xf>
    <xf numFmtId="0" fontId="5" fillId="4" borderId="1" xfId="2" applyFont="1" applyFill="1" applyBorder="1" applyAlignment="1" applyProtection="1">
      <alignment horizontal="left"/>
      <protection locked="0"/>
    </xf>
    <xf numFmtId="164" fontId="15" fillId="4" borderId="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19"/>
  <sheetViews>
    <sheetView tabSelected="1" zoomScaleNormal="100" workbookViewId="0">
      <selection activeCell="A2" sqref="A2"/>
    </sheetView>
  </sheetViews>
  <sheetFormatPr defaultColWidth="0" defaultRowHeight="13.2" zeroHeight="1" x14ac:dyDescent="0.25"/>
  <cols>
    <col min="1" max="1" width="28" style="64" customWidth="1"/>
    <col min="2" max="2" width="4.88671875" style="64" customWidth="1"/>
    <col min="3" max="3" width="4.77734375" style="64" customWidth="1"/>
    <col min="4" max="11" width="4.33203125" style="64" customWidth="1"/>
    <col min="12" max="12" width="5.44140625" style="64" customWidth="1"/>
    <col min="13" max="37" width="4.33203125" style="64" customWidth="1"/>
    <col min="38" max="39" width="4.33203125" style="65" customWidth="1"/>
    <col min="40" max="43" width="4.33203125" style="64" customWidth="1"/>
    <col min="44" max="44" width="4" style="64" customWidth="1"/>
    <col min="45" max="45" width="5.109375" style="64" customWidth="1"/>
    <col min="46" max="16384" width="9.33203125" style="64" hidden="1"/>
  </cols>
  <sheetData>
    <row r="1" spans="1:43" s="4" customFormat="1" ht="14.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43"/>
      <c r="AM1" s="47"/>
      <c r="AN1" s="48"/>
      <c r="AO1" s="2"/>
      <c r="AP1" s="2"/>
      <c r="AQ1" s="2"/>
    </row>
    <row r="2" spans="1:43" s="4" customFormat="1" ht="14.1" customHeight="1" thickBot="1" x14ac:dyDescent="0.3">
      <c r="A2" s="29" t="s">
        <v>54</v>
      </c>
      <c r="AA2" s="6" t="s">
        <v>6</v>
      </c>
      <c r="AL2" s="44"/>
      <c r="AM2" s="22"/>
      <c r="AN2" s="3"/>
    </row>
    <row r="3" spans="1:43" s="4" customFormat="1" ht="13.5" hidden="1" customHeight="1" x14ac:dyDescent="0.25">
      <c r="A3" s="5"/>
      <c r="B3" s="30" t="s">
        <v>9</v>
      </c>
      <c r="C3" s="30" t="s">
        <v>9</v>
      </c>
      <c r="D3" s="30" t="s">
        <v>9</v>
      </c>
      <c r="E3" s="8"/>
      <c r="F3" s="8"/>
      <c r="G3" s="8"/>
      <c r="H3" s="8"/>
      <c r="L3" s="8"/>
      <c r="M3" s="8"/>
      <c r="N3" s="8"/>
      <c r="AA3" s="6"/>
      <c r="AL3" s="44"/>
      <c r="AM3" s="22"/>
      <c r="AN3" s="3"/>
    </row>
    <row r="4" spans="1:43" s="4" customFormat="1" ht="14.1" hidden="1" customHeight="1" x14ac:dyDescent="0.25">
      <c r="A4" s="5"/>
      <c r="B4" s="35" t="s">
        <v>44</v>
      </c>
      <c r="C4" s="35" t="s">
        <v>44</v>
      </c>
      <c r="D4" s="35" t="s">
        <v>44</v>
      </c>
      <c r="E4" s="8"/>
      <c r="F4" s="8"/>
      <c r="G4" s="8"/>
      <c r="H4" s="8"/>
      <c r="L4" s="8"/>
      <c r="M4" s="8"/>
      <c r="N4" s="8"/>
      <c r="AA4" s="6"/>
      <c r="AL4" s="44"/>
      <c r="AM4" s="22"/>
      <c r="AN4" s="3"/>
    </row>
    <row r="5" spans="1:43" s="4" customFormat="1" ht="14.1" hidden="1" customHeight="1" x14ac:dyDescent="0.25">
      <c r="A5" s="5"/>
      <c r="B5" s="30" t="s">
        <v>10</v>
      </c>
      <c r="C5" s="30" t="s">
        <v>10</v>
      </c>
      <c r="D5" s="30" t="s">
        <v>10</v>
      </c>
      <c r="E5" s="8"/>
      <c r="F5" s="8"/>
      <c r="G5" s="8"/>
      <c r="H5" s="8"/>
      <c r="L5" s="8"/>
      <c r="M5" s="8"/>
      <c r="N5" s="8"/>
      <c r="AA5" s="6"/>
      <c r="AL5" s="44"/>
      <c r="AM5" s="22"/>
      <c r="AN5" s="3"/>
    </row>
    <row r="6" spans="1:43" s="4" customFormat="1" ht="14.1" hidden="1" customHeight="1" x14ac:dyDescent="0.25">
      <c r="A6" s="5"/>
      <c r="B6" s="35" t="s">
        <v>11</v>
      </c>
      <c r="C6" s="35" t="s">
        <v>11</v>
      </c>
      <c r="D6" s="35" t="s">
        <v>11</v>
      </c>
      <c r="E6" s="8"/>
      <c r="F6" s="8"/>
      <c r="G6" s="8"/>
      <c r="H6" s="8"/>
      <c r="L6" s="8"/>
      <c r="M6" s="8"/>
      <c r="N6" s="8"/>
      <c r="AA6" s="6"/>
      <c r="AL6" s="44"/>
      <c r="AM6" s="22"/>
      <c r="AN6" s="3"/>
    </row>
    <row r="7" spans="1:43" s="4" customFormat="1" ht="14.1" hidden="1" customHeight="1" x14ac:dyDescent="0.25">
      <c r="A7" s="5"/>
      <c r="B7" s="30" t="s">
        <v>50</v>
      </c>
      <c r="C7" s="30" t="s">
        <v>50</v>
      </c>
      <c r="D7" s="30" t="s">
        <v>50</v>
      </c>
      <c r="E7" s="8"/>
      <c r="F7" s="8"/>
      <c r="G7" s="8"/>
      <c r="H7" s="8"/>
      <c r="L7" s="8"/>
      <c r="M7" s="8"/>
      <c r="N7" s="8"/>
      <c r="AA7" s="6"/>
      <c r="AL7" s="44"/>
      <c r="AM7" s="22"/>
      <c r="AN7" s="3"/>
    </row>
    <row r="8" spans="1:43" s="4" customFormat="1" ht="14.1" hidden="1" customHeight="1" x14ac:dyDescent="0.25">
      <c r="A8" s="5"/>
      <c r="B8" s="35" t="s">
        <v>12</v>
      </c>
      <c r="C8" s="35" t="s">
        <v>12</v>
      </c>
      <c r="D8" s="35" t="s">
        <v>12</v>
      </c>
      <c r="E8" s="8"/>
      <c r="F8" s="8"/>
      <c r="G8" s="8"/>
      <c r="H8" s="8"/>
      <c r="L8" s="8"/>
      <c r="M8" s="8"/>
      <c r="N8" s="8"/>
      <c r="AA8" s="6"/>
      <c r="AL8" s="44"/>
      <c r="AM8" s="22"/>
      <c r="AN8" s="3"/>
    </row>
    <row r="9" spans="1:43" s="4" customFormat="1" ht="14.1" hidden="1" customHeight="1" x14ac:dyDescent="0.25">
      <c r="A9" s="5"/>
      <c r="B9" s="30" t="s">
        <v>13</v>
      </c>
      <c r="C9" s="30" t="s">
        <v>13</v>
      </c>
      <c r="D9" s="30" t="s">
        <v>13</v>
      </c>
      <c r="E9" s="8"/>
      <c r="F9" s="8"/>
      <c r="G9" s="8"/>
      <c r="H9" s="8"/>
      <c r="L9" s="8"/>
      <c r="M9" s="8"/>
      <c r="N9" s="8"/>
      <c r="AA9" s="6"/>
      <c r="AL9" s="44"/>
      <c r="AM9" s="22"/>
      <c r="AN9" s="3"/>
    </row>
    <row r="10" spans="1:43" s="4" customFormat="1" ht="14.1" hidden="1" customHeight="1" x14ac:dyDescent="0.25">
      <c r="A10" s="5"/>
      <c r="B10" s="54" t="s">
        <v>41</v>
      </c>
      <c r="C10" s="54" t="s">
        <v>41</v>
      </c>
      <c r="D10" s="54" t="s">
        <v>41</v>
      </c>
      <c r="E10" s="8"/>
      <c r="F10" s="8"/>
      <c r="G10" s="8"/>
      <c r="H10" s="8"/>
      <c r="L10" s="8"/>
      <c r="M10" s="8"/>
      <c r="N10" s="8"/>
      <c r="AA10" s="6"/>
      <c r="AL10" s="44"/>
      <c r="AM10" s="22"/>
      <c r="AN10" s="3"/>
    </row>
    <row r="11" spans="1:43" s="4" customFormat="1" ht="14.1" hidden="1" customHeight="1" x14ac:dyDescent="0.25">
      <c r="A11" s="5"/>
      <c r="B11" s="30" t="s">
        <v>14</v>
      </c>
      <c r="C11" s="30" t="s">
        <v>14</v>
      </c>
      <c r="D11" s="30" t="s">
        <v>14</v>
      </c>
      <c r="E11" s="8"/>
      <c r="F11" s="8"/>
      <c r="G11" s="8"/>
      <c r="H11" s="8"/>
      <c r="L11" s="8"/>
      <c r="M11" s="8"/>
      <c r="N11" s="8"/>
      <c r="AA11" s="6"/>
      <c r="AL11" s="44"/>
      <c r="AM11" s="22"/>
      <c r="AN11" s="3"/>
    </row>
    <row r="12" spans="1:43" s="4" customFormat="1" ht="14.1" hidden="1" customHeight="1" x14ac:dyDescent="0.25">
      <c r="A12" s="5"/>
      <c r="B12" s="35" t="s">
        <v>15</v>
      </c>
      <c r="C12" s="35" t="s">
        <v>15</v>
      </c>
      <c r="D12" s="35" t="s">
        <v>15</v>
      </c>
      <c r="E12" s="8"/>
      <c r="F12" s="8"/>
      <c r="G12" s="8"/>
      <c r="H12" s="8"/>
      <c r="L12" s="8"/>
      <c r="M12" s="8"/>
      <c r="N12" s="8"/>
      <c r="AA12" s="6"/>
      <c r="AL12" s="44"/>
      <c r="AM12" s="22"/>
      <c r="AN12" s="3"/>
    </row>
    <row r="13" spans="1:43" s="4" customFormat="1" ht="14.1" hidden="1" customHeight="1" x14ac:dyDescent="0.25">
      <c r="A13" s="5"/>
      <c r="B13" s="30" t="s">
        <v>47</v>
      </c>
      <c r="C13" s="30" t="s">
        <v>47</v>
      </c>
      <c r="D13" s="30" t="s">
        <v>47</v>
      </c>
      <c r="E13" s="8"/>
      <c r="F13" s="8"/>
      <c r="G13" s="8"/>
      <c r="H13" s="8"/>
      <c r="L13" s="8"/>
      <c r="M13" s="8"/>
      <c r="N13" s="8"/>
      <c r="AA13" s="6"/>
      <c r="AL13" s="44"/>
      <c r="AM13" s="22"/>
      <c r="AN13" s="3"/>
    </row>
    <row r="14" spans="1:43" s="4" customFormat="1" ht="14.1" hidden="1" customHeight="1" x14ac:dyDescent="0.25">
      <c r="A14" s="5"/>
      <c r="B14" s="35" t="s">
        <v>16</v>
      </c>
      <c r="C14" s="35" t="s">
        <v>16</v>
      </c>
      <c r="D14" s="35" t="s">
        <v>16</v>
      </c>
      <c r="E14" s="8"/>
      <c r="F14" s="8"/>
      <c r="G14" s="8"/>
      <c r="H14" s="8"/>
      <c r="L14" s="8"/>
      <c r="M14" s="8"/>
      <c r="N14" s="8"/>
      <c r="AA14" s="6"/>
      <c r="AL14" s="44"/>
      <c r="AM14" s="22"/>
      <c r="AN14" s="3"/>
    </row>
    <row r="15" spans="1:43" s="4" customFormat="1" ht="14.1" hidden="1" customHeight="1" x14ac:dyDescent="0.25">
      <c r="A15" s="5"/>
      <c r="B15" s="30" t="s">
        <v>46</v>
      </c>
      <c r="C15" s="30" t="s">
        <v>46</v>
      </c>
      <c r="D15" s="30" t="s">
        <v>46</v>
      </c>
      <c r="E15" s="8"/>
      <c r="F15" s="8"/>
      <c r="G15" s="8"/>
      <c r="H15" s="8"/>
      <c r="L15" s="8"/>
      <c r="M15" s="8"/>
      <c r="N15" s="8"/>
      <c r="AA15" s="6"/>
      <c r="AL15" s="44"/>
      <c r="AM15" s="22"/>
      <c r="AN15" s="3"/>
    </row>
    <row r="16" spans="1:43" s="4" customFormat="1" ht="14.1" hidden="1" customHeight="1" x14ac:dyDescent="0.25">
      <c r="A16" s="5"/>
      <c r="B16" s="35" t="s">
        <v>21</v>
      </c>
      <c r="C16" s="35" t="s">
        <v>21</v>
      </c>
      <c r="D16" s="35" t="s">
        <v>21</v>
      </c>
      <c r="E16" s="8"/>
      <c r="F16" s="8"/>
      <c r="G16" s="8"/>
      <c r="H16" s="8"/>
      <c r="L16" s="8"/>
      <c r="M16" s="8"/>
      <c r="N16" s="8"/>
      <c r="AA16" s="6"/>
      <c r="AL16" s="44"/>
      <c r="AM16" s="22"/>
      <c r="AN16" s="3"/>
    </row>
    <row r="17" spans="1:40" s="4" customFormat="1" ht="14.1" hidden="1" customHeight="1" x14ac:dyDescent="0.25">
      <c r="A17" s="5"/>
      <c r="B17" s="57" t="s">
        <v>53</v>
      </c>
      <c r="C17" s="57" t="s">
        <v>53</v>
      </c>
      <c r="D17" s="57" t="s">
        <v>53</v>
      </c>
      <c r="E17" s="8"/>
      <c r="F17" s="8"/>
      <c r="G17" s="8"/>
      <c r="H17" s="8"/>
      <c r="L17" s="8"/>
      <c r="M17" s="8"/>
      <c r="N17" s="8"/>
      <c r="AA17" s="6"/>
      <c r="AL17" s="44"/>
      <c r="AM17" s="22"/>
      <c r="AN17" s="3"/>
    </row>
    <row r="18" spans="1:40" s="4" customFormat="1" ht="14.1" hidden="1" customHeight="1" x14ac:dyDescent="0.25">
      <c r="A18" s="5"/>
      <c r="B18" s="35" t="s">
        <v>17</v>
      </c>
      <c r="C18" s="35" t="s">
        <v>17</v>
      </c>
      <c r="D18" s="35" t="s">
        <v>17</v>
      </c>
      <c r="E18" s="8"/>
      <c r="F18" s="8"/>
      <c r="G18" s="8"/>
      <c r="H18" s="8"/>
      <c r="L18" s="8"/>
      <c r="M18" s="8"/>
      <c r="N18" s="8"/>
      <c r="AA18" s="6"/>
      <c r="AL18" s="44"/>
      <c r="AM18" s="22"/>
      <c r="AN18" s="3"/>
    </row>
    <row r="19" spans="1:40" s="4" customFormat="1" ht="14.1" hidden="1" customHeight="1" x14ac:dyDescent="0.25">
      <c r="A19" s="5"/>
      <c r="B19" s="30" t="s">
        <v>18</v>
      </c>
      <c r="C19" s="30" t="s">
        <v>18</v>
      </c>
      <c r="D19" s="30" t="s">
        <v>18</v>
      </c>
      <c r="E19" s="8"/>
      <c r="F19" s="8"/>
      <c r="G19" s="8"/>
      <c r="H19" s="8"/>
      <c r="L19" s="8"/>
      <c r="M19" s="8"/>
      <c r="N19" s="8"/>
      <c r="AA19" s="6"/>
      <c r="AL19" s="44"/>
      <c r="AM19" s="22"/>
      <c r="AN19" s="3"/>
    </row>
    <row r="20" spans="1:40" s="4" customFormat="1" ht="14.1" hidden="1" customHeight="1" x14ac:dyDescent="0.25">
      <c r="A20" s="5"/>
      <c r="B20" s="35" t="s">
        <v>19</v>
      </c>
      <c r="C20" s="35" t="s">
        <v>19</v>
      </c>
      <c r="D20" s="35" t="s">
        <v>19</v>
      </c>
      <c r="E20" s="8"/>
      <c r="F20" s="8"/>
      <c r="G20" s="8"/>
      <c r="H20" s="8"/>
      <c r="L20" s="8"/>
      <c r="M20" s="8"/>
      <c r="N20" s="8"/>
      <c r="AA20" s="6"/>
      <c r="AL20" s="44"/>
      <c r="AM20" s="22"/>
      <c r="AN20" s="3"/>
    </row>
    <row r="21" spans="1:40" s="4" customFormat="1" ht="14.1" hidden="1" customHeight="1" x14ac:dyDescent="0.25">
      <c r="A21" s="5"/>
      <c r="B21" s="30" t="s">
        <v>20</v>
      </c>
      <c r="C21" s="30" t="s">
        <v>20</v>
      </c>
      <c r="D21" s="30" t="s">
        <v>20</v>
      </c>
      <c r="E21" s="8"/>
      <c r="F21" s="8"/>
      <c r="G21" s="8"/>
      <c r="H21" s="8"/>
      <c r="L21" s="8"/>
      <c r="M21" s="8"/>
      <c r="N21" s="8"/>
      <c r="AA21" s="6"/>
      <c r="AL21" s="44"/>
      <c r="AM21" s="22"/>
      <c r="AN21" s="3"/>
    </row>
    <row r="22" spans="1:40" s="4" customFormat="1" ht="14.1" hidden="1" customHeight="1" x14ac:dyDescent="0.25">
      <c r="A22" s="5"/>
      <c r="B22" s="35" t="s">
        <v>42</v>
      </c>
      <c r="C22" s="35" t="s">
        <v>42</v>
      </c>
      <c r="D22" s="35" t="s">
        <v>42</v>
      </c>
      <c r="E22" s="8"/>
      <c r="F22" s="8"/>
      <c r="G22" s="8"/>
      <c r="H22" s="8"/>
      <c r="L22" s="8"/>
      <c r="M22" s="8"/>
      <c r="N22" s="8"/>
      <c r="AA22" s="6"/>
      <c r="AL22" s="44"/>
      <c r="AM22" s="22"/>
      <c r="AN22" s="3"/>
    </row>
    <row r="23" spans="1:40" s="4" customFormat="1" ht="14.1" hidden="1" customHeight="1" x14ac:dyDescent="0.25">
      <c r="A23" s="5"/>
      <c r="B23" s="30" t="s">
        <v>51</v>
      </c>
      <c r="C23" s="30" t="s">
        <v>51</v>
      </c>
      <c r="D23" s="30" t="s">
        <v>51</v>
      </c>
      <c r="E23" s="8"/>
      <c r="F23" s="8"/>
      <c r="G23" s="8"/>
      <c r="H23" s="8"/>
      <c r="L23" s="8"/>
      <c r="M23" s="8"/>
      <c r="N23" s="8"/>
      <c r="AA23" s="6"/>
      <c r="AL23" s="44"/>
      <c r="AM23" s="22"/>
      <c r="AN23" s="3"/>
    </row>
    <row r="24" spans="1:40" s="4" customFormat="1" ht="14.1" hidden="1" customHeight="1" x14ac:dyDescent="0.25">
      <c r="A24" s="5"/>
      <c r="B24" s="35" t="s">
        <v>22</v>
      </c>
      <c r="C24" s="35" t="s">
        <v>22</v>
      </c>
      <c r="D24" s="35" t="s">
        <v>22</v>
      </c>
      <c r="E24" s="8"/>
      <c r="F24" s="8"/>
      <c r="G24" s="8"/>
      <c r="H24" s="8"/>
      <c r="L24" s="8"/>
      <c r="M24" s="8"/>
      <c r="N24" s="8"/>
      <c r="AA24" s="6"/>
      <c r="AL24" s="44"/>
      <c r="AM24" s="22"/>
      <c r="AN24" s="3"/>
    </row>
    <row r="25" spans="1:40" s="4" customFormat="1" ht="14.1" hidden="1" customHeight="1" x14ac:dyDescent="0.25">
      <c r="A25" s="5"/>
      <c r="B25" s="30" t="s">
        <v>1</v>
      </c>
      <c r="C25" s="30" t="s">
        <v>1</v>
      </c>
      <c r="D25" s="30" t="s">
        <v>1</v>
      </c>
      <c r="E25" s="8"/>
      <c r="F25" s="8"/>
      <c r="G25" s="8"/>
      <c r="H25" s="8"/>
      <c r="L25" s="8"/>
      <c r="M25" s="8"/>
      <c r="N25" s="8"/>
      <c r="AA25" s="6"/>
      <c r="AL25" s="44"/>
      <c r="AM25" s="22"/>
      <c r="AN25" s="3"/>
    </row>
    <row r="26" spans="1:40" s="4" customFormat="1" ht="14.1" hidden="1" customHeight="1" x14ac:dyDescent="0.25">
      <c r="A26" s="5"/>
      <c r="B26" s="35" t="s">
        <v>23</v>
      </c>
      <c r="C26" s="35" t="s">
        <v>23</v>
      </c>
      <c r="D26" s="35" t="s">
        <v>23</v>
      </c>
      <c r="E26" s="8"/>
      <c r="F26" s="8"/>
      <c r="G26" s="8"/>
      <c r="H26" s="8"/>
      <c r="L26" s="8"/>
      <c r="M26" s="8"/>
      <c r="N26" s="8"/>
      <c r="AA26" s="6"/>
      <c r="AL26" s="44"/>
      <c r="AM26" s="22"/>
      <c r="AN26" s="3"/>
    </row>
    <row r="27" spans="1:40" s="4" customFormat="1" ht="14.1" hidden="1" customHeight="1" x14ac:dyDescent="0.25">
      <c r="A27" s="5"/>
      <c r="B27" s="30" t="s">
        <v>48</v>
      </c>
      <c r="C27" s="30" t="s">
        <v>48</v>
      </c>
      <c r="D27" s="30" t="s">
        <v>48</v>
      </c>
      <c r="E27" s="8"/>
      <c r="F27" s="8"/>
      <c r="G27" s="8"/>
      <c r="H27" s="8"/>
      <c r="L27" s="8"/>
      <c r="M27" s="8"/>
      <c r="N27" s="8"/>
      <c r="AA27" s="6"/>
      <c r="AL27" s="44"/>
      <c r="AM27" s="22"/>
      <c r="AN27" s="3"/>
    </row>
    <row r="28" spans="1:40" s="4" customFormat="1" ht="14.1" hidden="1" customHeight="1" x14ac:dyDescent="0.25">
      <c r="A28" s="5"/>
      <c r="B28" s="35" t="s">
        <v>24</v>
      </c>
      <c r="C28" s="35" t="s">
        <v>24</v>
      </c>
      <c r="D28" s="35" t="s">
        <v>24</v>
      </c>
      <c r="E28" s="8"/>
      <c r="F28" s="8"/>
      <c r="G28" s="8"/>
      <c r="H28" s="8"/>
      <c r="L28" s="8"/>
      <c r="M28" s="8"/>
      <c r="N28" s="8"/>
      <c r="AA28" s="6"/>
      <c r="AL28" s="44"/>
      <c r="AM28" s="22"/>
      <c r="AN28" s="3"/>
    </row>
    <row r="29" spans="1:40" s="4" customFormat="1" ht="14.1" hidden="1" customHeight="1" x14ac:dyDescent="0.25">
      <c r="A29" s="5"/>
      <c r="B29" s="30" t="s">
        <v>39</v>
      </c>
      <c r="C29" s="30" t="s">
        <v>39</v>
      </c>
      <c r="D29" s="30" t="s">
        <v>39</v>
      </c>
      <c r="E29" s="8"/>
      <c r="F29" s="8"/>
      <c r="G29" s="8"/>
      <c r="H29" s="8"/>
      <c r="L29" s="8"/>
      <c r="M29" s="8"/>
      <c r="N29" s="8"/>
      <c r="AA29" s="6"/>
      <c r="AL29" s="44"/>
      <c r="AM29" s="22"/>
      <c r="AN29" s="3"/>
    </row>
    <row r="30" spans="1:40" s="4" customFormat="1" ht="14.1" hidden="1" customHeight="1" x14ac:dyDescent="0.25">
      <c r="A30" s="5"/>
      <c r="B30" s="35" t="s">
        <v>40</v>
      </c>
      <c r="C30" s="35" t="s">
        <v>40</v>
      </c>
      <c r="D30" s="35" t="s">
        <v>40</v>
      </c>
      <c r="E30" s="8"/>
      <c r="F30" s="8"/>
      <c r="G30" s="8"/>
      <c r="H30" s="8"/>
      <c r="L30" s="8"/>
      <c r="M30" s="8"/>
      <c r="N30" s="8"/>
      <c r="AA30" s="6"/>
      <c r="AL30" s="44"/>
      <c r="AM30" s="22"/>
      <c r="AN30" s="3"/>
    </row>
    <row r="31" spans="1:40" s="4" customFormat="1" ht="14.1" hidden="1" customHeight="1" x14ac:dyDescent="0.25">
      <c r="A31" s="5"/>
      <c r="B31" s="30" t="s">
        <v>25</v>
      </c>
      <c r="C31" s="30" t="s">
        <v>25</v>
      </c>
      <c r="D31" s="30" t="s">
        <v>25</v>
      </c>
      <c r="E31" s="8"/>
      <c r="F31" s="8"/>
      <c r="G31" s="8"/>
      <c r="H31" s="8"/>
      <c r="L31" s="8"/>
      <c r="M31" s="8"/>
      <c r="N31" s="8"/>
      <c r="AA31" s="6"/>
      <c r="AL31" s="44"/>
      <c r="AM31" s="22"/>
      <c r="AN31" s="3"/>
    </row>
    <row r="32" spans="1:40" s="4" customFormat="1" ht="14.1" hidden="1" customHeight="1" x14ac:dyDescent="0.25">
      <c r="A32" s="5"/>
      <c r="B32" s="35" t="s">
        <v>26</v>
      </c>
      <c r="C32" s="35" t="s">
        <v>26</v>
      </c>
      <c r="D32" s="35" t="s">
        <v>26</v>
      </c>
      <c r="E32" s="8"/>
      <c r="F32" s="8"/>
      <c r="G32" s="8"/>
      <c r="H32" s="8"/>
      <c r="L32" s="8"/>
      <c r="M32" s="8"/>
      <c r="N32" s="8"/>
      <c r="AA32" s="6"/>
      <c r="AL32" s="44"/>
      <c r="AM32" s="22"/>
      <c r="AN32" s="3"/>
    </row>
    <row r="33" spans="1:40" s="4" customFormat="1" ht="14.1" hidden="1" customHeight="1" x14ac:dyDescent="0.25">
      <c r="A33" s="5"/>
      <c r="B33" s="63" t="s">
        <v>52</v>
      </c>
      <c r="C33" s="63" t="s">
        <v>52</v>
      </c>
      <c r="D33" s="63" t="s">
        <v>52</v>
      </c>
      <c r="E33" s="8"/>
      <c r="F33" s="8"/>
      <c r="G33" s="8"/>
      <c r="H33" s="8"/>
      <c r="L33" s="8"/>
      <c r="M33" s="8"/>
      <c r="N33" s="8"/>
      <c r="AA33" s="6"/>
      <c r="AL33" s="44"/>
      <c r="AM33" s="22"/>
      <c r="AN33" s="3"/>
    </row>
    <row r="34" spans="1:40" s="4" customFormat="1" ht="14.1" hidden="1" customHeight="1" x14ac:dyDescent="0.25">
      <c r="A34" s="5"/>
      <c r="B34" s="35" t="s">
        <v>27</v>
      </c>
      <c r="C34" s="35" t="s">
        <v>27</v>
      </c>
      <c r="D34" s="35" t="s">
        <v>27</v>
      </c>
      <c r="E34" s="8"/>
      <c r="F34" s="8"/>
      <c r="G34" s="8"/>
      <c r="H34" s="8"/>
      <c r="L34" s="8"/>
      <c r="M34" s="8"/>
      <c r="N34" s="8"/>
      <c r="AA34" s="6"/>
      <c r="AL34" s="44"/>
      <c r="AM34" s="22"/>
      <c r="AN34" s="3"/>
    </row>
    <row r="35" spans="1:40" s="4" customFormat="1" ht="14.1" hidden="1" customHeight="1" x14ac:dyDescent="0.25">
      <c r="A35" s="5"/>
      <c r="B35" s="30" t="s">
        <v>28</v>
      </c>
      <c r="C35" s="30" t="s">
        <v>28</v>
      </c>
      <c r="D35" s="30" t="s">
        <v>28</v>
      </c>
      <c r="E35" s="8"/>
      <c r="F35" s="8"/>
      <c r="G35" s="8"/>
      <c r="H35" s="8"/>
      <c r="L35" s="8"/>
      <c r="M35" s="8"/>
      <c r="N35" s="8"/>
      <c r="AA35" s="6"/>
      <c r="AL35" s="44"/>
      <c r="AM35" s="22"/>
      <c r="AN35" s="3"/>
    </row>
    <row r="36" spans="1:40" s="4" customFormat="1" ht="14.1" hidden="1" customHeight="1" x14ac:dyDescent="0.25">
      <c r="A36" s="5"/>
      <c r="B36" s="35" t="s">
        <v>29</v>
      </c>
      <c r="C36" s="35" t="s">
        <v>29</v>
      </c>
      <c r="D36" s="35" t="s">
        <v>29</v>
      </c>
      <c r="E36" s="8"/>
      <c r="F36" s="8"/>
      <c r="G36" s="8"/>
      <c r="H36" s="8"/>
      <c r="L36" s="8"/>
      <c r="M36" s="8"/>
      <c r="N36" s="8"/>
      <c r="AA36" s="6"/>
      <c r="AL36" s="44"/>
      <c r="AM36" s="22"/>
      <c r="AN36" s="3"/>
    </row>
    <row r="37" spans="1:40" s="4" customFormat="1" ht="14.1" hidden="1" customHeight="1" x14ac:dyDescent="0.25">
      <c r="A37" s="5"/>
      <c r="B37" s="30" t="s">
        <v>30</v>
      </c>
      <c r="C37" s="30" t="s">
        <v>30</v>
      </c>
      <c r="D37" s="30" t="s">
        <v>30</v>
      </c>
      <c r="E37" s="8"/>
      <c r="F37" s="8"/>
      <c r="G37" s="8"/>
      <c r="H37" s="8"/>
      <c r="L37" s="8"/>
      <c r="M37" s="8"/>
      <c r="N37" s="8"/>
      <c r="AA37" s="6"/>
      <c r="AL37" s="44"/>
      <c r="AM37" s="22"/>
      <c r="AN37" s="3"/>
    </row>
    <row r="38" spans="1:40" s="4" customFormat="1" ht="14.1" hidden="1" customHeight="1" x14ac:dyDescent="0.25">
      <c r="A38" s="5"/>
      <c r="B38" s="35" t="s">
        <v>31</v>
      </c>
      <c r="C38" s="35" t="s">
        <v>31</v>
      </c>
      <c r="D38" s="35" t="s">
        <v>31</v>
      </c>
      <c r="E38" s="8"/>
      <c r="F38" s="8"/>
      <c r="G38" s="8"/>
      <c r="H38" s="8"/>
      <c r="L38" s="8"/>
      <c r="M38" s="8"/>
      <c r="N38" s="8"/>
      <c r="AA38" s="6"/>
      <c r="AL38" s="44"/>
      <c r="AM38" s="22"/>
      <c r="AN38" s="3"/>
    </row>
    <row r="39" spans="1:40" s="4" customFormat="1" ht="14.1" hidden="1" customHeight="1" x14ac:dyDescent="0.25">
      <c r="A39" s="5"/>
      <c r="B39" s="30" t="s">
        <v>32</v>
      </c>
      <c r="C39" s="30" t="s">
        <v>32</v>
      </c>
      <c r="D39" s="30" t="s">
        <v>32</v>
      </c>
      <c r="E39" s="8"/>
      <c r="F39" s="8"/>
      <c r="G39" s="8"/>
      <c r="H39" s="8"/>
      <c r="L39" s="8"/>
      <c r="M39" s="8"/>
      <c r="N39" s="8"/>
      <c r="AA39" s="6"/>
      <c r="AL39" s="44"/>
      <c r="AM39" s="22"/>
      <c r="AN39" s="3"/>
    </row>
    <row r="40" spans="1:40" s="4" customFormat="1" ht="14.1" hidden="1" customHeight="1" x14ac:dyDescent="0.25">
      <c r="A40" s="5"/>
      <c r="B40" s="35" t="s">
        <v>33</v>
      </c>
      <c r="C40" s="35" t="s">
        <v>33</v>
      </c>
      <c r="D40" s="35" t="s">
        <v>33</v>
      </c>
      <c r="E40" s="8"/>
      <c r="F40" s="8"/>
      <c r="G40" s="8"/>
      <c r="H40" s="8"/>
      <c r="L40" s="8"/>
      <c r="M40" s="8"/>
      <c r="N40" s="8"/>
      <c r="AA40" s="6"/>
      <c r="AL40" s="44"/>
      <c r="AM40" s="22"/>
      <c r="AN40" s="3"/>
    </row>
    <row r="41" spans="1:40" s="4" customFormat="1" ht="14.1" hidden="1" customHeight="1" x14ac:dyDescent="0.25">
      <c r="A41" s="5"/>
      <c r="B41" s="30" t="s">
        <v>34</v>
      </c>
      <c r="C41" s="30" t="s">
        <v>34</v>
      </c>
      <c r="D41" s="30" t="s">
        <v>34</v>
      </c>
      <c r="E41" s="8"/>
      <c r="F41" s="8"/>
      <c r="G41" s="8"/>
      <c r="H41" s="8"/>
      <c r="L41" s="8"/>
      <c r="M41" s="8"/>
      <c r="N41" s="8"/>
      <c r="AA41" s="6"/>
      <c r="AL41" s="44"/>
      <c r="AM41" s="22"/>
      <c r="AN41" s="3"/>
    </row>
    <row r="42" spans="1:40" s="4" customFormat="1" ht="14.1" hidden="1" customHeight="1" x14ac:dyDescent="0.25">
      <c r="A42" s="5"/>
      <c r="B42" s="35" t="s">
        <v>35</v>
      </c>
      <c r="C42" s="35" t="s">
        <v>35</v>
      </c>
      <c r="D42" s="35" t="s">
        <v>35</v>
      </c>
      <c r="E42" s="8"/>
      <c r="F42" s="8"/>
      <c r="G42" s="8"/>
      <c r="H42" s="8"/>
      <c r="L42" s="8"/>
      <c r="M42" s="8"/>
      <c r="N42" s="8"/>
      <c r="AA42" s="6"/>
      <c r="AL42" s="44"/>
      <c r="AM42" s="22"/>
      <c r="AN42" s="3"/>
    </row>
    <row r="43" spans="1:40" s="4" customFormat="1" ht="14.1" hidden="1" customHeight="1" x14ac:dyDescent="0.25">
      <c r="A43" s="5"/>
      <c r="B43" s="30" t="s">
        <v>37</v>
      </c>
      <c r="C43" s="30" t="s">
        <v>37</v>
      </c>
      <c r="D43" s="30" t="s">
        <v>37</v>
      </c>
      <c r="E43" s="8"/>
      <c r="F43" s="8"/>
      <c r="G43" s="8"/>
      <c r="H43" s="8"/>
      <c r="L43" s="8"/>
      <c r="M43" s="8"/>
      <c r="N43" s="8"/>
      <c r="AA43" s="6"/>
      <c r="AL43" s="44"/>
      <c r="AM43" s="22"/>
      <c r="AN43" s="3"/>
    </row>
    <row r="44" spans="1:40" s="4" customFormat="1" ht="14.1" hidden="1" customHeight="1" x14ac:dyDescent="0.25">
      <c r="A44" s="5"/>
      <c r="B44" s="35" t="s">
        <v>36</v>
      </c>
      <c r="C44" s="35" t="s">
        <v>36</v>
      </c>
      <c r="D44" s="35" t="s">
        <v>36</v>
      </c>
      <c r="E44" s="8"/>
      <c r="F44" s="8"/>
      <c r="G44" s="8"/>
      <c r="H44" s="8"/>
      <c r="L44" s="8"/>
      <c r="M44" s="8"/>
      <c r="N44" s="8"/>
      <c r="AA44" s="6"/>
      <c r="AL44" s="44"/>
      <c r="AM44" s="22"/>
      <c r="AN44" s="3"/>
    </row>
    <row r="45" spans="1:40" s="4" customFormat="1" hidden="1" x14ac:dyDescent="0.25">
      <c r="A45" s="5"/>
      <c r="B45" s="30" t="s">
        <v>8</v>
      </c>
      <c r="C45" s="30" t="s">
        <v>8</v>
      </c>
      <c r="D45" s="30" t="s">
        <v>8</v>
      </c>
      <c r="E45" s="8"/>
      <c r="F45" s="8"/>
      <c r="G45" s="8"/>
      <c r="H45" s="8"/>
      <c r="L45" s="8"/>
      <c r="M45" s="8"/>
      <c r="N45" s="8"/>
      <c r="AL45" s="44"/>
      <c r="AM45" s="22"/>
      <c r="AN45" s="3"/>
    </row>
    <row r="46" spans="1:40" s="4" customFormat="1" hidden="1" x14ac:dyDescent="0.25">
      <c r="A46" s="9"/>
      <c r="B46" s="35" t="s">
        <v>38</v>
      </c>
      <c r="C46" s="35" t="s">
        <v>38</v>
      </c>
      <c r="D46" s="35" t="s">
        <v>38</v>
      </c>
      <c r="E46" s="8"/>
      <c r="F46" s="10"/>
      <c r="G46" s="10"/>
      <c r="H46" s="10"/>
      <c r="I46" s="3"/>
      <c r="K46" s="11"/>
      <c r="L46" s="12"/>
      <c r="M46" s="13"/>
      <c r="N46" s="14"/>
      <c r="O46" s="3"/>
      <c r="AL46" s="44"/>
      <c r="AM46" s="22"/>
      <c r="AN46" s="3"/>
    </row>
    <row r="47" spans="1:40" s="4" customFormat="1" hidden="1" x14ac:dyDescent="0.25">
      <c r="A47" s="9"/>
      <c r="B47" s="56" t="s">
        <v>36</v>
      </c>
      <c r="C47" s="56" t="s">
        <v>36</v>
      </c>
      <c r="D47" s="56" t="s">
        <v>36</v>
      </c>
      <c r="E47" s="8"/>
      <c r="F47" s="15"/>
      <c r="G47" s="15"/>
      <c r="H47" s="15"/>
      <c r="I47" s="3"/>
      <c r="K47" s="11"/>
      <c r="L47" s="12"/>
      <c r="M47" s="13"/>
      <c r="N47" s="14"/>
      <c r="O47" s="3"/>
      <c r="AL47" s="44"/>
      <c r="AM47" s="22"/>
      <c r="AN47" s="3"/>
    </row>
    <row r="48" spans="1:40" s="4" customFormat="1" hidden="1" x14ac:dyDescent="0.25">
      <c r="A48" s="9"/>
      <c r="B48" s="35" t="s">
        <v>8</v>
      </c>
      <c r="C48" s="35" t="s">
        <v>8</v>
      </c>
      <c r="D48" s="35" t="s">
        <v>8</v>
      </c>
      <c r="E48" s="8"/>
      <c r="F48" s="15"/>
      <c r="G48" s="15"/>
      <c r="H48" s="15"/>
      <c r="I48" s="3"/>
      <c r="K48" s="11"/>
      <c r="L48" s="12"/>
      <c r="M48" s="13"/>
      <c r="N48" s="14"/>
      <c r="O48" s="3"/>
      <c r="AL48" s="44"/>
      <c r="AM48" s="22"/>
      <c r="AN48" s="3"/>
    </row>
    <row r="49" spans="1:45" s="4" customFormat="1" hidden="1" x14ac:dyDescent="0.25">
      <c r="A49" s="9"/>
      <c r="B49" s="30" t="s">
        <v>38</v>
      </c>
      <c r="C49" s="30" t="s">
        <v>38</v>
      </c>
      <c r="D49" s="30" t="s">
        <v>38</v>
      </c>
      <c r="E49" s="8"/>
      <c r="F49" s="15"/>
      <c r="G49" s="15"/>
      <c r="H49" s="15"/>
      <c r="I49" s="3"/>
      <c r="K49" s="11"/>
      <c r="L49" s="12"/>
      <c r="M49" s="13"/>
      <c r="N49" s="14"/>
      <c r="O49" s="3"/>
      <c r="AL49" s="44"/>
      <c r="AM49" s="22"/>
      <c r="AN49" s="3"/>
    </row>
    <row r="50" spans="1:45" s="4" customFormat="1" hidden="1" x14ac:dyDescent="0.25">
      <c r="A50" s="9"/>
      <c r="B50" s="7" t="e">
        <f>+#REF!</f>
        <v>#REF!</v>
      </c>
      <c r="C50" s="7" t="e">
        <f>+#REF!</f>
        <v>#REF!</v>
      </c>
      <c r="D50" s="7" t="e">
        <f>+#REF!</f>
        <v>#REF!</v>
      </c>
      <c r="E50" s="8"/>
      <c r="F50" s="15"/>
      <c r="G50" s="15"/>
      <c r="H50" s="15"/>
      <c r="I50" s="3"/>
      <c r="K50" s="11"/>
      <c r="L50" s="12"/>
      <c r="M50" s="13"/>
      <c r="N50" s="14"/>
      <c r="O50" s="3"/>
      <c r="AL50" s="44"/>
      <c r="AM50" s="22"/>
      <c r="AN50" s="3"/>
    </row>
    <row r="51" spans="1:45" s="4" customFormat="1" hidden="1" x14ac:dyDescent="0.25">
      <c r="A51" s="9"/>
      <c r="B51" s="7">
        <f>+A103</f>
        <v>0</v>
      </c>
      <c r="C51" s="7">
        <f>+A103</f>
        <v>0</v>
      </c>
      <c r="D51" s="7">
        <f>+A103</f>
        <v>0</v>
      </c>
      <c r="E51" s="8"/>
      <c r="F51" s="15"/>
      <c r="G51" s="15"/>
      <c r="H51" s="15"/>
      <c r="I51" s="3"/>
      <c r="K51" s="11"/>
      <c r="L51" s="12"/>
      <c r="M51" s="13"/>
      <c r="N51" s="14"/>
      <c r="O51" s="3"/>
      <c r="AL51" s="44"/>
      <c r="AM51" s="22"/>
      <c r="AN51" s="3"/>
    </row>
    <row r="52" spans="1:45" s="4" customFormat="1" hidden="1" x14ac:dyDescent="0.25">
      <c r="A52" s="9"/>
      <c r="B52" s="7" t="e">
        <f>+#REF!</f>
        <v>#REF!</v>
      </c>
      <c r="C52" s="7" t="e">
        <f>+#REF!</f>
        <v>#REF!</v>
      </c>
      <c r="D52" s="7" t="e">
        <f>+#REF!</f>
        <v>#REF!</v>
      </c>
      <c r="E52" s="8"/>
      <c r="F52" s="15"/>
      <c r="G52" s="15"/>
      <c r="H52" s="15"/>
      <c r="I52" s="3"/>
      <c r="K52" s="11"/>
      <c r="L52" s="12"/>
      <c r="M52" s="13"/>
      <c r="N52" s="14"/>
      <c r="O52" s="3"/>
      <c r="AL52" s="44"/>
      <c r="AM52" s="22"/>
      <c r="AN52" s="3"/>
    </row>
    <row r="53" spans="1:45" s="4" customFormat="1" ht="13.8" hidden="1" thickBot="1" x14ac:dyDescent="0.3">
      <c r="A53" s="9"/>
      <c r="B53" s="7" t="e">
        <f>+#REF!</f>
        <v>#REF!</v>
      </c>
      <c r="C53" s="7" t="e">
        <f>+#REF!</f>
        <v>#REF!</v>
      </c>
      <c r="D53" s="7" t="e">
        <f>+#REF!</f>
        <v>#REF!</v>
      </c>
      <c r="E53" s="8"/>
      <c r="F53" s="15"/>
      <c r="G53" s="15"/>
      <c r="H53" s="15"/>
      <c r="I53" s="3"/>
      <c r="K53" s="11"/>
      <c r="L53" s="12"/>
      <c r="M53" s="13"/>
      <c r="N53" s="14"/>
      <c r="O53" s="3"/>
      <c r="AL53" s="44"/>
      <c r="AM53" s="22"/>
      <c r="AN53" s="3"/>
    </row>
    <row r="54" spans="1:45" s="49" customFormat="1" ht="14.4" thickBot="1" x14ac:dyDescent="0.35">
      <c r="A54" s="23" t="s">
        <v>3</v>
      </c>
      <c r="B54" s="66"/>
      <c r="C54" s="66"/>
      <c r="D54" s="66"/>
      <c r="E54" s="66"/>
      <c r="F54" s="66"/>
      <c r="G54" s="66"/>
      <c r="H54" s="66"/>
      <c r="I54" s="24"/>
      <c r="J54" s="25" t="e">
        <f>MATCH(B54,A$58:A$145,0)</f>
        <v>#N/A</v>
      </c>
      <c r="K54" s="26" t="e">
        <f>MATCH(B55,(B$57:CU$57),0)</f>
        <v>#N/A</v>
      </c>
      <c r="L54" s="58" t="e">
        <f>INDEX(B$58:CU$145,MATCH(B54,A$58:A$145,0),MATCH(B55,(B$57:CU$57),0))</f>
        <v>#N/A</v>
      </c>
      <c r="M54" s="59" t="s">
        <v>4</v>
      </c>
      <c r="N54" s="60"/>
      <c r="O54" s="24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 t="s">
        <v>5</v>
      </c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45"/>
      <c r="AM54" s="46"/>
      <c r="AN54" s="24"/>
      <c r="AO54" s="27"/>
      <c r="AP54" s="27"/>
      <c r="AQ54" s="27"/>
    </row>
    <row r="55" spans="1:45" s="49" customFormat="1" ht="13.8" x14ac:dyDescent="0.3">
      <c r="A55" s="23" t="s">
        <v>2</v>
      </c>
      <c r="B55" s="66"/>
      <c r="C55" s="66"/>
      <c r="D55" s="66"/>
      <c r="E55" s="66"/>
      <c r="F55" s="66"/>
      <c r="G55" s="66"/>
      <c r="H55" s="66"/>
      <c r="I55" s="24"/>
      <c r="J55" s="27"/>
      <c r="K55" s="27"/>
      <c r="L55" s="28"/>
      <c r="M55" s="28"/>
      <c r="N55" s="28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45"/>
      <c r="AM55" s="46"/>
      <c r="AN55" s="24"/>
      <c r="AO55" s="27"/>
      <c r="AP55" s="27"/>
      <c r="AQ55" s="27"/>
    </row>
    <row r="56" spans="1:45" s="10" customFormat="1" ht="13.8" thickBot="1" x14ac:dyDescent="0.3">
      <c r="A56" s="16"/>
      <c r="B56" s="17" t="s">
        <v>7</v>
      </c>
      <c r="C56" s="18"/>
      <c r="D56" s="18"/>
      <c r="E56" s="18"/>
      <c r="F56" s="18"/>
      <c r="G56" s="18"/>
      <c r="H56" s="19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20"/>
      <c r="AM56" s="20"/>
      <c r="AN56" s="18"/>
      <c r="AO56" s="18"/>
      <c r="AP56" s="18"/>
      <c r="AQ56" s="18"/>
    </row>
    <row r="57" spans="1:45" s="21" customFormat="1" ht="134.4" x14ac:dyDescent="0.25">
      <c r="A57" s="50" t="s">
        <v>55</v>
      </c>
      <c r="B57" s="51" t="s">
        <v>9</v>
      </c>
      <c r="C57" s="52" t="s">
        <v>45</v>
      </c>
      <c r="D57" s="51" t="s">
        <v>10</v>
      </c>
      <c r="E57" s="52" t="s">
        <v>11</v>
      </c>
      <c r="F57" s="51" t="s">
        <v>50</v>
      </c>
      <c r="G57" s="52" t="s">
        <v>12</v>
      </c>
      <c r="H57" s="51" t="s">
        <v>13</v>
      </c>
      <c r="I57" s="61" t="s">
        <v>41</v>
      </c>
      <c r="J57" s="51" t="s">
        <v>14</v>
      </c>
      <c r="K57" s="52" t="s">
        <v>15</v>
      </c>
      <c r="L57" s="51" t="s">
        <v>47</v>
      </c>
      <c r="M57" s="52" t="s">
        <v>16</v>
      </c>
      <c r="N57" s="51" t="s">
        <v>46</v>
      </c>
      <c r="O57" s="52" t="s">
        <v>21</v>
      </c>
      <c r="P57" s="53" t="s">
        <v>53</v>
      </c>
      <c r="Q57" s="52" t="s">
        <v>17</v>
      </c>
      <c r="R57" s="51" t="s">
        <v>18</v>
      </c>
      <c r="S57" s="52" t="s">
        <v>19</v>
      </c>
      <c r="T57" s="51" t="s">
        <v>20</v>
      </c>
      <c r="U57" s="52" t="s">
        <v>42</v>
      </c>
      <c r="V57" s="51" t="s">
        <v>51</v>
      </c>
      <c r="W57" s="52" t="s">
        <v>22</v>
      </c>
      <c r="X57" s="51" t="s">
        <v>1</v>
      </c>
      <c r="Y57" s="52" t="s">
        <v>23</v>
      </c>
      <c r="Z57" s="51" t="s">
        <v>48</v>
      </c>
      <c r="AA57" s="52" t="s">
        <v>24</v>
      </c>
      <c r="AB57" s="51" t="s">
        <v>39</v>
      </c>
      <c r="AC57" s="52" t="s">
        <v>40</v>
      </c>
      <c r="AD57" s="51" t="s">
        <v>25</v>
      </c>
      <c r="AE57" s="52" t="s">
        <v>26</v>
      </c>
      <c r="AF57" s="62" t="s">
        <v>52</v>
      </c>
      <c r="AG57" s="52" t="s">
        <v>27</v>
      </c>
      <c r="AH57" s="51" t="s">
        <v>28</v>
      </c>
      <c r="AI57" s="52" t="s">
        <v>29</v>
      </c>
      <c r="AJ57" s="51" t="s">
        <v>30</v>
      </c>
      <c r="AK57" s="52" t="s">
        <v>31</v>
      </c>
      <c r="AL57" s="51" t="s">
        <v>32</v>
      </c>
      <c r="AM57" s="52" t="s">
        <v>33</v>
      </c>
      <c r="AN57" s="51" t="s">
        <v>34</v>
      </c>
      <c r="AO57" s="52" t="s">
        <v>35</v>
      </c>
      <c r="AP57" s="51" t="s">
        <v>37</v>
      </c>
      <c r="AQ57" s="52" t="s">
        <v>36</v>
      </c>
      <c r="AR57" s="51" t="s">
        <v>8</v>
      </c>
      <c r="AS57" s="52" t="s">
        <v>38</v>
      </c>
    </row>
    <row r="58" spans="1:45" s="10" customFormat="1" ht="11.1" customHeight="1" x14ac:dyDescent="0.25">
      <c r="A58" s="30" t="s">
        <v>9</v>
      </c>
      <c r="B58" s="31" t="s">
        <v>43</v>
      </c>
      <c r="C58" s="32">
        <v>5.0999999999999996</v>
      </c>
      <c r="D58" s="32">
        <v>5.3</v>
      </c>
      <c r="E58" s="32">
        <v>6</v>
      </c>
      <c r="F58" s="32">
        <v>5.8</v>
      </c>
      <c r="G58" s="32">
        <v>7.56</v>
      </c>
      <c r="H58" s="32">
        <v>6.2</v>
      </c>
      <c r="I58" s="32">
        <v>6.3</v>
      </c>
      <c r="J58" s="32">
        <v>4.8</v>
      </c>
      <c r="K58" s="32">
        <v>3.46</v>
      </c>
      <c r="L58" s="32">
        <v>4.5999999999999996</v>
      </c>
      <c r="M58" s="32">
        <v>3.25</v>
      </c>
      <c r="N58" s="32">
        <v>6.3</v>
      </c>
      <c r="O58" s="32">
        <v>3.6</v>
      </c>
      <c r="P58" s="32">
        <v>4.9000000000000004</v>
      </c>
      <c r="Q58" s="32">
        <v>6.4</v>
      </c>
      <c r="R58" s="32">
        <v>6.1</v>
      </c>
      <c r="S58" s="32">
        <v>4.5</v>
      </c>
      <c r="T58" s="32">
        <v>4.0999999999999996</v>
      </c>
      <c r="U58" s="32">
        <v>4.0999999999999996</v>
      </c>
      <c r="V58" s="32">
        <v>8.6</v>
      </c>
      <c r="W58" s="32">
        <v>4.3</v>
      </c>
      <c r="X58" s="32">
        <v>6.6</v>
      </c>
      <c r="Y58" s="32">
        <v>8.5</v>
      </c>
      <c r="Z58" s="37">
        <v>2</v>
      </c>
      <c r="AA58" s="32">
        <v>5.6</v>
      </c>
      <c r="AB58" s="34">
        <v>7.5</v>
      </c>
      <c r="AC58" s="34">
        <v>6.7</v>
      </c>
      <c r="AD58" s="34">
        <v>3.79</v>
      </c>
      <c r="AE58" s="32">
        <v>7.8</v>
      </c>
      <c r="AF58" s="32">
        <v>6.9</v>
      </c>
      <c r="AG58" s="32">
        <v>3.9</v>
      </c>
      <c r="AH58" s="32">
        <v>3</v>
      </c>
      <c r="AI58" s="32">
        <v>4.26</v>
      </c>
      <c r="AJ58" s="32">
        <v>5.6</v>
      </c>
      <c r="AK58" s="32">
        <v>5.6</v>
      </c>
      <c r="AL58" s="32">
        <v>4.5</v>
      </c>
      <c r="AM58" s="32">
        <v>4</v>
      </c>
      <c r="AN58" s="32">
        <v>6.5</v>
      </c>
      <c r="AO58" s="32">
        <v>5</v>
      </c>
      <c r="AP58" s="32">
        <v>3.6</v>
      </c>
      <c r="AQ58" s="32">
        <v>4.5</v>
      </c>
      <c r="AR58" s="32">
        <v>3.06</v>
      </c>
      <c r="AS58" s="32">
        <v>3.15</v>
      </c>
    </row>
    <row r="59" spans="1:45" s="10" customFormat="1" ht="11.1" customHeight="1" x14ac:dyDescent="0.25">
      <c r="A59" s="35" t="s">
        <v>44</v>
      </c>
      <c r="B59" s="32">
        <f>C58</f>
        <v>5.0999999999999996</v>
      </c>
      <c r="C59" s="31" t="s">
        <v>43</v>
      </c>
      <c r="D59" s="32">
        <v>8.8000000000000007</v>
      </c>
      <c r="E59" s="32">
        <v>3.8</v>
      </c>
      <c r="F59" s="32">
        <v>1.1000000000000001</v>
      </c>
      <c r="G59" s="32">
        <v>4</v>
      </c>
      <c r="H59" s="32">
        <v>4.8</v>
      </c>
      <c r="I59" s="32">
        <v>6.8</v>
      </c>
      <c r="J59" s="32">
        <v>7.3</v>
      </c>
      <c r="K59" s="32">
        <v>2.2000000000000002</v>
      </c>
      <c r="L59" s="32">
        <v>5</v>
      </c>
      <c r="M59" s="32">
        <v>5.0999999999999996</v>
      </c>
      <c r="N59" s="32">
        <v>2.8</v>
      </c>
      <c r="O59" s="32">
        <v>3.8</v>
      </c>
      <c r="P59" s="32">
        <v>4</v>
      </c>
      <c r="Q59" s="32">
        <v>4.7</v>
      </c>
      <c r="R59" s="32">
        <v>4.0999999999999996</v>
      </c>
      <c r="S59" s="32">
        <v>2.2999999999999998</v>
      </c>
      <c r="T59" s="32">
        <v>5.3</v>
      </c>
      <c r="U59" s="32">
        <v>6.4</v>
      </c>
      <c r="V59" s="32">
        <v>3</v>
      </c>
      <c r="W59" s="32">
        <v>9.1</v>
      </c>
      <c r="X59" s="32">
        <v>3.5</v>
      </c>
      <c r="Y59" s="32">
        <v>4.5</v>
      </c>
      <c r="Z59" s="37">
        <v>4.5999999999999996</v>
      </c>
      <c r="AA59" s="32">
        <v>6.4</v>
      </c>
      <c r="AB59" s="34">
        <v>2.4</v>
      </c>
      <c r="AC59" s="34">
        <v>1.8</v>
      </c>
      <c r="AD59" s="34">
        <v>6.2</v>
      </c>
      <c r="AE59" s="32">
        <v>3.1</v>
      </c>
      <c r="AF59" s="32">
        <v>3.4</v>
      </c>
      <c r="AG59" s="32">
        <v>6.2</v>
      </c>
      <c r="AH59" s="32">
        <v>5.48</v>
      </c>
      <c r="AI59" s="32">
        <v>5.8</v>
      </c>
      <c r="AJ59" s="32">
        <v>2</v>
      </c>
      <c r="AK59" s="32">
        <v>9</v>
      </c>
      <c r="AL59" s="32">
        <v>9</v>
      </c>
      <c r="AM59" s="32">
        <v>7.22</v>
      </c>
      <c r="AN59" s="32">
        <v>11.3</v>
      </c>
      <c r="AO59" s="32">
        <v>9.1999999999999993</v>
      </c>
      <c r="AP59" s="32">
        <v>5.93</v>
      </c>
      <c r="AQ59" s="32">
        <v>2.2999999999999998</v>
      </c>
      <c r="AR59" s="32">
        <v>5.0999999999999996</v>
      </c>
      <c r="AS59" s="32">
        <v>1.9</v>
      </c>
    </row>
    <row r="60" spans="1:45" s="10" customFormat="1" ht="11.1" customHeight="1" x14ac:dyDescent="0.25">
      <c r="A60" s="30" t="s">
        <v>10</v>
      </c>
      <c r="B60" s="33">
        <f>D58</f>
        <v>5.3</v>
      </c>
      <c r="C60" s="32">
        <f>D59</f>
        <v>8.8000000000000007</v>
      </c>
      <c r="D60" s="31" t="s">
        <v>43</v>
      </c>
      <c r="E60" s="32">
        <v>8.1</v>
      </c>
      <c r="F60" s="32">
        <v>9.6</v>
      </c>
      <c r="G60" s="32">
        <v>9.61</v>
      </c>
      <c r="H60" s="32">
        <v>7</v>
      </c>
      <c r="I60" s="32">
        <v>5.5</v>
      </c>
      <c r="J60" s="32">
        <v>4.09</v>
      </c>
      <c r="K60" s="32">
        <v>7</v>
      </c>
      <c r="L60" s="32">
        <v>6.16</v>
      </c>
      <c r="M60" s="32">
        <v>5.0199999999999996</v>
      </c>
      <c r="N60" s="32">
        <v>8</v>
      </c>
      <c r="O60" s="32">
        <v>5.3</v>
      </c>
      <c r="P60" s="32">
        <v>6.59</v>
      </c>
      <c r="Q60" s="32">
        <v>7</v>
      </c>
      <c r="R60" s="32">
        <v>7</v>
      </c>
      <c r="S60" s="32">
        <v>6.7</v>
      </c>
      <c r="T60" s="32">
        <v>5.75</v>
      </c>
      <c r="U60" s="32">
        <v>4.9000000000000004</v>
      </c>
      <c r="V60" s="32">
        <v>12.3</v>
      </c>
      <c r="W60" s="32">
        <v>4.8</v>
      </c>
      <c r="X60" s="32">
        <v>7.6</v>
      </c>
      <c r="Y60" s="32">
        <v>10</v>
      </c>
      <c r="Z60" s="37">
        <v>4.28</v>
      </c>
      <c r="AA60" s="32">
        <v>5.8</v>
      </c>
      <c r="AB60" s="34">
        <v>11.3</v>
      </c>
      <c r="AC60" s="34">
        <v>10.7</v>
      </c>
      <c r="AD60" s="34">
        <v>3.02</v>
      </c>
      <c r="AE60" s="32">
        <v>8.4499999999999993</v>
      </c>
      <c r="AF60" s="32">
        <v>8.35</v>
      </c>
      <c r="AG60" s="32">
        <v>4.9000000000000004</v>
      </c>
      <c r="AH60" s="32">
        <v>4.7</v>
      </c>
      <c r="AI60" s="32">
        <v>5.5</v>
      </c>
      <c r="AJ60" s="32">
        <v>8.33</v>
      </c>
      <c r="AK60" s="32">
        <v>1.48</v>
      </c>
      <c r="AL60" s="32">
        <v>1.9</v>
      </c>
      <c r="AM60" s="32">
        <v>3.26</v>
      </c>
      <c r="AN60" s="32">
        <v>2.81</v>
      </c>
      <c r="AO60" s="32">
        <v>5</v>
      </c>
      <c r="AP60" s="32">
        <v>5.23</v>
      </c>
      <c r="AQ60" s="32">
        <v>7.46</v>
      </c>
      <c r="AR60" s="32">
        <v>5.3</v>
      </c>
      <c r="AS60" s="32">
        <v>6.7</v>
      </c>
    </row>
    <row r="61" spans="1:45" s="10" customFormat="1" ht="11.1" customHeight="1" x14ac:dyDescent="0.25">
      <c r="A61" s="35" t="s">
        <v>11</v>
      </c>
      <c r="B61" s="33">
        <f>E58</f>
        <v>6</v>
      </c>
      <c r="C61" s="32">
        <f>E59</f>
        <v>3.8</v>
      </c>
      <c r="D61" s="33">
        <f>E60</f>
        <v>8.1</v>
      </c>
      <c r="E61" s="31" t="s">
        <v>43</v>
      </c>
      <c r="F61" s="32">
        <v>4.5</v>
      </c>
      <c r="G61" s="32">
        <v>2.6</v>
      </c>
      <c r="H61" s="32">
        <v>2.2000000000000002</v>
      </c>
      <c r="I61" s="32">
        <v>4.4000000000000004</v>
      </c>
      <c r="J61" s="32">
        <v>5</v>
      </c>
      <c r="K61" s="32">
        <v>2.5</v>
      </c>
      <c r="L61" s="32">
        <v>2.2999999999999998</v>
      </c>
      <c r="M61" s="32">
        <v>2.89</v>
      </c>
      <c r="N61" s="32">
        <v>2.1</v>
      </c>
      <c r="O61" s="32">
        <v>2.8</v>
      </c>
      <c r="P61" s="32">
        <v>1.4</v>
      </c>
      <c r="Q61" s="32">
        <v>2.1</v>
      </c>
      <c r="R61" s="32">
        <v>1.5</v>
      </c>
      <c r="S61" s="32">
        <v>1.69</v>
      </c>
      <c r="T61" s="32">
        <v>2.75</v>
      </c>
      <c r="U61" s="32">
        <v>4.4000000000000004</v>
      </c>
      <c r="V61" s="32">
        <v>5.4</v>
      </c>
      <c r="W61" s="32">
        <v>4.82</v>
      </c>
      <c r="X61" s="32">
        <v>0.56999999999999995</v>
      </c>
      <c r="Y61" s="32">
        <v>3.1</v>
      </c>
      <c r="Z61" s="37">
        <v>4.3099999999999996</v>
      </c>
      <c r="AA61" s="32">
        <v>3.9</v>
      </c>
      <c r="AB61" s="34">
        <v>5.2</v>
      </c>
      <c r="AC61" s="34">
        <v>5.0999999999999996</v>
      </c>
      <c r="AD61" s="34">
        <v>5.34</v>
      </c>
      <c r="AE61" s="32">
        <v>1.4</v>
      </c>
      <c r="AF61" s="32">
        <v>0.9</v>
      </c>
      <c r="AG61" s="32">
        <v>4.7</v>
      </c>
      <c r="AH61" s="32">
        <v>4</v>
      </c>
      <c r="AI61" s="32">
        <v>3.3</v>
      </c>
      <c r="AJ61" s="32">
        <v>2.8</v>
      </c>
      <c r="AK61" s="32">
        <v>7.1</v>
      </c>
      <c r="AL61" s="32">
        <v>7.2</v>
      </c>
      <c r="AM61" s="32">
        <v>5.8</v>
      </c>
      <c r="AN61" s="32">
        <v>8.1999999999999993</v>
      </c>
      <c r="AO61" s="32">
        <v>5.2</v>
      </c>
      <c r="AP61" s="32">
        <v>4.5999999999999996</v>
      </c>
      <c r="AQ61" s="32">
        <v>2.06</v>
      </c>
      <c r="AR61" s="32">
        <v>3.7</v>
      </c>
      <c r="AS61" s="32">
        <v>2.9</v>
      </c>
    </row>
    <row r="62" spans="1:45" s="10" customFormat="1" ht="11.1" customHeight="1" x14ac:dyDescent="0.25">
      <c r="A62" s="30" t="s">
        <v>50</v>
      </c>
      <c r="B62" s="33">
        <v>5.8</v>
      </c>
      <c r="C62" s="32">
        <v>1.1000000000000001</v>
      </c>
      <c r="D62" s="33">
        <v>9.6</v>
      </c>
      <c r="E62" s="32">
        <v>4.5</v>
      </c>
      <c r="F62" s="31" t="s">
        <v>43</v>
      </c>
      <c r="G62" s="32">
        <v>4.8</v>
      </c>
      <c r="H62" s="32">
        <v>5.6</v>
      </c>
      <c r="I62" s="32">
        <v>7.6</v>
      </c>
      <c r="J62" s="32">
        <v>8.3000000000000007</v>
      </c>
      <c r="K62" s="32">
        <v>3</v>
      </c>
      <c r="L62" s="32">
        <v>5.7</v>
      </c>
      <c r="M62" s="32">
        <v>5.9</v>
      </c>
      <c r="N62" s="32">
        <v>3.5</v>
      </c>
      <c r="O62" s="32">
        <v>4.5999999999999996</v>
      </c>
      <c r="P62" s="32">
        <v>4.8</v>
      </c>
      <c r="Q62" s="32">
        <v>5.4</v>
      </c>
      <c r="R62" s="32">
        <v>4.7</v>
      </c>
      <c r="S62" s="32">
        <v>3.1</v>
      </c>
      <c r="T62" s="32">
        <v>6</v>
      </c>
      <c r="U62" s="32">
        <v>6.7</v>
      </c>
      <c r="V62" s="32">
        <v>2.2999999999999998</v>
      </c>
      <c r="W62" s="32">
        <v>7.6</v>
      </c>
      <c r="X62" s="32">
        <v>4.0999999999999996</v>
      </c>
      <c r="Y62" s="32">
        <v>5</v>
      </c>
      <c r="Z62" s="37">
        <v>5.2</v>
      </c>
      <c r="AA62" s="32">
        <v>7.1</v>
      </c>
      <c r="AB62" s="34">
        <v>1.7</v>
      </c>
      <c r="AC62" s="34">
        <v>1.1000000000000001</v>
      </c>
      <c r="AD62" s="34">
        <v>7.1</v>
      </c>
      <c r="AE62" s="32">
        <v>3.9</v>
      </c>
      <c r="AF62" s="32">
        <v>4.2</v>
      </c>
      <c r="AG62" s="32">
        <v>6.9</v>
      </c>
      <c r="AH62" s="32">
        <v>6.3</v>
      </c>
      <c r="AI62" s="32">
        <v>6.3</v>
      </c>
      <c r="AJ62" s="32">
        <v>2.8</v>
      </c>
      <c r="AK62" s="32">
        <v>9.8000000000000007</v>
      </c>
      <c r="AL62" s="32">
        <v>9</v>
      </c>
      <c r="AM62" s="32">
        <v>8.1999999999999993</v>
      </c>
      <c r="AN62" s="32">
        <v>10.6</v>
      </c>
      <c r="AO62" s="32">
        <v>11.6</v>
      </c>
      <c r="AP62" s="32">
        <v>6.9</v>
      </c>
      <c r="AQ62" s="32">
        <v>2.9</v>
      </c>
      <c r="AR62" s="32">
        <v>5.9</v>
      </c>
      <c r="AS62" s="32">
        <v>2.6</v>
      </c>
    </row>
    <row r="63" spans="1:45" s="10" customFormat="1" ht="11.1" customHeight="1" x14ac:dyDescent="0.25">
      <c r="A63" s="35" t="s">
        <v>12</v>
      </c>
      <c r="B63" s="33">
        <f>G58</f>
        <v>7.56</v>
      </c>
      <c r="C63" s="32">
        <f>G59</f>
        <v>4</v>
      </c>
      <c r="D63" s="33">
        <f>G60</f>
        <v>9.61</v>
      </c>
      <c r="E63" s="33">
        <f>G61</f>
        <v>2.6</v>
      </c>
      <c r="F63" s="33">
        <v>4.8</v>
      </c>
      <c r="G63" s="31" t="s">
        <v>43</v>
      </c>
      <c r="H63" s="32">
        <v>3.4</v>
      </c>
      <c r="I63" s="32">
        <v>5.6</v>
      </c>
      <c r="J63" s="32">
        <v>6.1</v>
      </c>
      <c r="K63" s="32">
        <v>4.41</v>
      </c>
      <c r="L63" s="32">
        <v>4.2</v>
      </c>
      <c r="M63" s="32">
        <v>4.9000000000000004</v>
      </c>
      <c r="N63" s="32">
        <v>2.2000000000000002</v>
      </c>
      <c r="O63" s="32">
        <v>4.5999999999999996</v>
      </c>
      <c r="P63" s="32">
        <v>3.47</v>
      </c>
      <c r="Q63" s="32">
        <v>3.7</v>
      </c>
      <c r="R63" s="32">
        <v>3.6</v>
      </c>
      <c r="S63" s="32">
        <v>3.5</v>
      </c>
      <c r="T63" s="32">
        <v>4.82</v>
      </c>
      <c r="U63" s="32">
        <v>5.6</v>
      </c>
      <c r="V63" s="32">
        <v>4.5</v>
      </c>
      <c r="W63" s="32">
        <v>6.3</v>
      </c>
      <c r="X63" s="32">
        <v>2.64</v>
      </c>
      <c r="Y63" s="32">
        <v>0.7</v>
      </c>
      <c r="Z63" s="37">
        <v>6.21</v>
      </c>
      <c r="AA63" s="32">
        <v>5.0999999999999996</v>
      </c>
      <c r="AB63" s="34">
        <v>5.8</v>
      </c>
      <c r="AC63" s="34">
        <v>4</v>
      </c>
      <c r="AD63" s="34">
        <v>7.18</v>
      </c>
      <c r="AE63" s="32">
        <v>1.48</v>
      </c>
      <c r="AF63" s="32">
        <v>2.2000000000000002</v>
      </c>
      <c r="AG63" s="32">
        <v>6.5</v>
      </c>
      <c r="AH63" s="32">
        <v>6.1</v>
      </c>
      <c r="AI63" s="32">
        <v>4.8</v>
      </c>
      <c r="AJ63" s="32">
        <v>2.1800000000000002</v>
      </c>
      <c r="AK63" s="32">
        <v>8.3000000000000007</v>
      </c>
      <c r="AL63" s="32">
        <v>8.3000000000000007</v>
      </c>
      <c r="AM63" s="32">
        <v>7</v>
      </c>
      <c r="AN63" s="32">
        <v>9.4</v>
      </c>
      <c r="AO63" s="32">
        <v>6.4</v>
      </c>
      <c r="AP63" s="32">
        <v>5.8</v>
      </c>
      <c r="AQ63" s="32">
        <v>3.36</v>
      </c>
      <c r="AR63" s="32">
        <v>6</v>
      </c>
      <c r="AS63" s="32">
        <v>4.5</v>
      </c>
    </row>
    <row r="64" spans="1:45" s="10" customFormat="1" ht="11.1" customHeight="1" x14ac:dyDescent="0.25">
      <c r="A64" s="30" t="s">
        <v>13</v>
      </c>
      <c r="B64" s="33">
        <f>H58</f>
        <v>6.2</v>
      </c>
      <c r="C64" s="32">
        <f>H59</f>
        <v>4.8</v>
      </c>
      <c r="D64" s="33">
        <f>H60</f>
        <v>7</v>
      </c>
      <c r="E64" s="33">
        <f>H61</f>
        <v>2.2000000000000002</v>
      </c>
      <c r="F64" s="33">
        <v>5.6</v>
      </c>
      <c r="G64" s="33">
        <f>H63</f>
        <v>3.4</v>
      </c>
      <c r="H64" s="31" t="s">
        <v>43</v>
      </c>
      <c r="I64" s="32">
        <v>2.27</v>
      </c>
      <c r="J64" s="32">
        <v>3.5</v>
      </c>
      <c r="K64" s="32">
        <v>3.1</v>
      </c>
      <c r="L64" s="32">
        <v>1.5</v>
      </c>
      <c r="M64" s="32">
        <v>2.9</v>
      </c>
      <c r="N64" s="32">
        <v>3.6</v>
      </c>
      <c r="O64" s="32">
        <v>2.7</v>
      </c>
      <c r="P64" s="32">
        <v>1.3</v>
      </c>
      <c r="Q64" s="32">
        <v>1</v>
      </c>
      <c r="R64" s="32">
        <v>0.7</v>
      </c>
      <c r="S64" s="32">
        <v>2.7</v>
      </c>
      <c r="T64" s="32">
        <v>2.79</v>
      </c>
      <c r="U64" s="32">
        <v>2.9</v>
      </c>
      <c r="V64" s="32">
        <v>7.3</v>
      </c>
      <c r="W64" s="32">
        <v>3.7</v>
      </c>
      <c r="X64" s="32">
        <v>2.1</v>
      </c>
      <c r="Y64" s="32">
        <v>3.9</v>
      </c>
      <c r="Z64" s="37">
        <v>4.4000000000000004</v>
      </c>
      <c r="AA64" s="32">
        <v>1.81</v>
      </c>
      <c r="AB64" s="34">
        <v>8.1</v>
      </c>
      <c r="AC64" s="34">
        <v>7.9</v>
      </c>
      <c r="AD64" s="34">
        <v>5.3</v>
      </c>
      <c r="AE64" s="32">
        <v>3</v>
      </c>
      <c r="AF64" s="32">
        <v>2.4</v>
      </c>
      <c r="AG64" s="32">
        <v>3.8</v>
      </c>
      <c r="AH64" s="32">
        <v>4</v>
      </c>
      <c r="AI64" s="32">
        <v>2.1</v>
      </c>
      <c r="AJ64" s="32">
        <v>4.3</v>
      </c>
      <c r="AK64" s="32">
        <v>5.6</v>
      </c>
      <c r="AL64" s="32">
        <v>5.7</v>
      </c>
      <c r="AM64" s="32">
        <v>4.3</v>
      </c>
      <c r="AN64" s="32">
        <v>6.7</v>
      </c>
      <c r="AO64" s="32">
        <v>3.3</v>
      </c>
      <c r="AP64" s="32">
        <v>3.1</v>
      </c>
      <c r="AQ64" s="32">
        <v>3.5</v>
      </c>
      <c r="AR64" s="32">
        <v>3.3</v>
      </c>
      <c r="AS64" s="32">
        <v>3.8</v>
      </c>
    </row>
    <row r="65" spans="1:45" s="10" customFormat="1" ht="11.1" customHeight="1" x14ac:dyDescent="0.25">
      <c r="A65" s="54" t="s">
        <v>41</v>
      </c>
      <c r="B65" s="33">
        <f>I58</f>
        <v>6.3</v>
      </c>
      <c r="C65" s="32">
        <f>I59</f>
        <v>6.8</v>
      </c>
      <c r="D65" s="33">
        <f>I60</f>
        <v>5.5</v>
      </c>
      <c r="E65" s="33">
        <f>I61</f>
        <v>4.4000000000000004</v>
      </c>
      <c r="F65" s="33">
        <v>7.6</v>
      </c>
      <c r="G65" s="33">
        <f>I63</f>
        <v>5.6</v>
      </c>
      <c r="H65" s="33">
        <f>I64</f>
        <v>2.27</v>
      </c>
      <c r="I65" s="31" t="s">
        <v>43</v>
      </c>
      <c r="J65" s="32">
        <v>1.8</v>
      </c>
      <c r="K65" s="32">
        <v>5.6</v>
      </c>
      <c r="L65" s="32">
        <v>2.6</v>
      </c>
      <c r="M65" s="32">
        <v>2.99</v>
      </c>
      <c r="N65" s="32">
        <v>7</v>
      </c>
      <c r="O65" s="32">
        <v>3.7</v>
      </c>
      <c r="P65" s="32">
        <v>3.8</v>
      </c>
      <c r="Q65" s="32">
        <v>3.6</v>
      </c>
      <c r="R65" s="32">
        <v>3.7</v>
      </c>
      <c r="S65" s="32">
        <v>5.3</v>
      </c>
      <c r="T65" s="32">
        <v>2.31</v>
      </c>
      <c r="U65" s="32">
        <v>1.8</v>
      </c>
      <c r="V65" s="32">
        <v>10.1</v>
      </c>
      <c r="W65" s="38">
        <v>2.6</v>
      </c>
      <c r="X65" s="38">
        <v>5.2</v>
      </c>
      <c r="Y65" s="38">
        <v>7.3</v>
      </c>
      <c r="Z65" s="55">
        <v>3.6</v>
      </c>
      <c r="AA65" s="38">
        <v>1.3</v>
      </c>
      <c r="AB65" s="36">
        <v>10.5</v>
      </c>
      <c r="AC65" s="36">
        <v>10.4</v>
      </c>
      <c r="AD65" s="36">
        <v>3.76</v>
      </c>
      <c r="AE65" s="38">
        <v>6.4</v>
      </c>
      <c r="AF65" s="38">
        <v>5.7</v>
      </c>
      <c r="AG65" s="38">
        <v>2.69</v>
      </c>
      <c r="AH65" s="38">
        <v>3.3</v>
      </c>
      <c r="AI65" s="38">
        <v>1.61</v>
      </c>
      <c r="AJ65" s="38">
        <v>7.7</v>
      </c>
      <c r="AK65" s="38">
        <v>4.4000000000000004</v>
      </c>
      <c r="AL65" s="38">
        <v>4.4000000000000004</v>
      </c>
      <c r="AM65" s="38">
        <v>3.1</v>
      </c>
      <c r="AN65" s="38">
        <v>5.5</v>
      </c>
      <c r="AO65" s="38">
        <v>1.5</v>
      </c>
      <c r="AP65" s="38">
        <v>2</v>
      </c>
      <c r="AQ65" s="38">
        <v>6.9</v>
      </c>
      <c r="AR65" s="38">
        <v>2.2000000000000002</v>
      </c>
      <c r="AS65" s="38">
        <v>6.6</v>
      </c>
    </row>
    <row r="66" spans="1:45" s="10" customFormat="1" ht="11.1" customHeight="1" x14ac:dyDescent="0.25">
      <c r="A66" s="30" t="s">
        <v>14</v>
      </c>
      <c r="B66" s="33">
        <f>J58</f>
        <v>4.8</v>
      </c>
      <c r="C66" s="32">
        <f>J59</f>
        <v>7.3</v>
      </c>
      <c r="D66" s="33">
        <f>J60</f>
        <v>4.09</v>
      </c>
      <c r="E66" s="33">
        <f>J61</f>
        <v>5</v>
      </c>
      <c r="F66" s="33">
        <v>8.3000000000000007</v>
      </c>
      <c r="G66" s="33">
        <f>J63</f>
        <v>6.1</v>
      </c>
      <c r="H66" s="33">
        <f>J64</f>
        <v>3.5</v>
      </c>
      <c r="I66" s="33">
        <f>J65</f>
        <v>1.8</v>
      </c>
      <c r="J66" s="31" t="s">
        <v>43</v>
      </c>
      <c r="K66" s="32">
        <v>5.6</v>
      </c>
      <c r="L66" s="32">
        <v>2.7</v>
      </c>
      <c r="M66" s="32">
        <v>3.23</v>
      </c>
      <c r="N66" s="32">
        <v>6.4</v>
      </c>
      <c r="O66" s="32">
        <v>3.9</v>
      </c>
      <c r="P66" s="32">
        <v>3.9</v>
      </c>
      <c r="Q66" s="32">
        <v>3.78</v>
      </c>
      <c r="R66" s="32">
        <v>3.5</v>
      </c>
      <c r="S66" s="32">
        <v>5.3</v>
      </c>
      <c r="T66" s="32">
        <v>2.5</v>
      </c>
      <c r="U66" s="32">
        <v>1.4</v>
      </c>
      <c r="V66" s="32">
        <v>9.6999999999999993</v>
      </c>
      <c r="W66" s="32">
        <v>1.28</v>
      </c>
      <c r="X66" s="32">
        <v>4.9000000000000004</v>
      </c>
      <c r="Y66" s="32">
        <v>6.7</v>
      </c>
      <c r="Z66" s="37">
        <v>3.2</v>
      </c>
      <c r="AA66" s="32">
        <v>1.5</v>
      </c>
      <c r="AB66" s="34">
        <v>11</v>
      </c>
      <c r="AC66" s="34">
        <v>9.1999999999999993</v>
      </c>
      <c r="AD66" s="34">
        <v>2.7</v>
      </c>
      <c r="AE66" s="32">
        <v>5.77</v>
      </c>
      <c r="AF66" s="32">
        <v>5.18</v>
      </c>
      <c r="AG66" s="32">
        <v>1.4</v>
      </c>
      <c r="AH66" s="32">
        <v>2.2999999999999998</v>
      </c>
      <c r="AI66" s="32">
        <v>1.8</v>
      </c>
      <c r="AJ66" s="32">
        <v>6.9</v>
      </c>
      <c r="AK66" s="32">
        <v>3.2</v>
      </c>
      <c r="AL66" s="32">
        <v>3.3</v>
      </c>
      <c r="AM66" s="32">
        <v>1.9</v>
      </c>
      <c r="AN66" s="32">
        <v>4.4000000000000004</v>
      </c>
      <c r="AO66" s="32">
        <v>0.8</v>
      </c>
      <c r="AP66" s="32">
        <v>1.73</v>
      </c>
      <c r="AQ66" s="32">
        <v>6.1</v>
      </c>
      <c r="AR66" s="32">
        <v>2.44</v>
      </c>
      <c r="AS66" s="32">
        <v>6.4</v>
      </c>
    </row>
    <row r="67" spans="1:45" s="10" customFormat="1" ht="11.1" customHeight="1" x14ac:dyDescent="0.25">
      <c r="A67" s="35" t="s">
        <v>15</v>
      </c>
      <c r="B67" s="32">
        <f>K58</f>
        <v>3.46</v>
      </c>
      <c r="C67" s="32">
        <f>K59</f>
        <v>2.2000000000000002</v>
      </c>
      <c r="D67" s="32">
        <f>K60</f>
        <v>7</v>
      </c>
      <c r="E67" s="32">
        <f>K61</f>
        <v>2.5</v>
      </c>
      <c r="F67" s="32">
        <v>3</v>
      </c>
      <c r="G67" s="32">
        <f>K63</f>
        <v>4.41</v>
      </c>
      <c r="H67" s="32">
        <f>K64</f>
        <v>3.1</v>
      </c>
      <c r="I67" s="32">
        <f>K65</f>
        <v>5.6</v>
      </c>
      <c r="J67" s="32">
        <f>K66</f>
        <v>5.6</v>
      </c>
      <c r="K67" s="31" t="s">
        <v>43</v>
      </c>
      <c r="L67" s="32">
        <v>3.3</v>
      </c>
      <c r="M67" s="32">
        <v>3.4</v>
      </c>
      <c r="N67" s="32">
        <v>2.8</v>
      </c>
      <c r="O67" s="32">
        <v>2.1</v>
      </c>
      <c r="P67" s="32">
        <v>2.4</v>
      </c>
      <c r="Q67" s="32">
        <v>2.9</v>
      </c>
      <c r="R67" s="32">
        <v>2.4</v>
      </c>
      <c r="S67" s="32">
        <v>1</v>
      </c>
      <c r="T67" s="32">
        <v>3.54</v>
      </c>
      <c r="U67" s="32">
        <v>4.7</v>
      </c>
      <c r="V67" s="32">
        <v>4.8</v>
      </c>
      <c r="W67" s="32">
        <v>5.3</v>
      </c>
      <c r="X67" s="32">
        <v>2.4</v>
      </c>
      <c r="Y67" s="32">
        <v>4.8</v>
      </c>
      <c r="Z67" s="32">
        <v>2.96</v>
      </c>
      <c r="AA67" s="32">
        <v>4.76</v>
      </c>
      <c r="AB67" s="32">
        <v>4.5999999999999996</v>
      </c>
      <c r="AC67" s="32">
        <v>4</v>
      </c>
      <c r="AD67" s="32">
        <v>4.5999999999999996</v>
      </c>
      <c r="AE67" s="32">
        <v>3.21</v>
      </c>
      <c r="AF67" s="32">
        <v>3.2</v>
      </c>
      <c r="AG67" s="32">
        <v>4.4400000000000004</v>
      </c>
      <c r="AH67" s="32">
        <v>3.8</v>
      </c>
      <c r="AI67" s="32">
        <v>4.09</v>
      </c>
      <c r="AJ67" s="32">
        <v>2.8</v>
      </c>
      <c r="AK67" s="32">
        <v>7.2</v>
      </c>
      <c r="AL67" s="32">
        <v>7.2</v>
      </c>
      <c r="AM67" s="32">
        <v>5.69</v>
      </c>
      <c r="AN67" s="32">
        <v>7.98</v>
      </c>
      <c r="AO67" s="32">
        <v>5.79</v>
      </c>
      <c r="AP67" s="32">
        <v>4.2</v>
      </c>
      <c r="AQ67" s="32">
        <v>1.4</v>
      </c>
      <c r="AR67" s="32">
        <v>3.4</v>
      </c>
      <c r="AS67" s="32">
        <v>0.4</v>
      </c>
    </row>
    <row r="68" spans="1:45" s="10" customFormat="1" ht="11.1" customHeight="1" x14ac:dyDescent="0.25">
      <c r="A68" s="30" t="s">
        <v>47</v>
      </c>
      <c r="B68" s="33">
        <f>L58</f>
        <v>4.5999999999999996</v>
      </c>
      <c r="C68" s="32">
        <f>L59</f>
        <v>5</v>
      </c>
      <c r="D68" s="33">
        <f>L60</f>
        <v>6.16</v>
      </c>
      <c r="E68" s="33">
        <f>L61</f>
        <v>2.2999999999999998</v>
      </c>
      <c r="F68" s="33">
        <v>5.7</v>
      </c>
      <c r="G68" s="33">
        <f>L63</f>
        <v>4.2</v>
      </c>
      <c r="H68" s="33">
        <f>L64</f>
        <v>1.5</v>
      </c>
      <c r="I68" s="33">
        <f>L65</f>
        <v>2.6</v>
      </c>
      <c r="J68" s="33">
        <f>L66</f>
        <v>2.7</v>
      </c>
      <c r="K68" s="32">
        <f>L67</f>
        <v>3.3</v>
      </c>
      <c r="L68" s="31" t="s">
        <v>43</v>
      </c>
      <c r="M68" s="32">
        <v>1.5</v>
      </c>
      <c r="N68" s="32">
        <v>3.8</v>
      </c>
      <c r="O68" s="32">
        <v>1.9</v>
      </c>
      <c r="P68" s="32">
        <v>1.2</v>
      </c>
      <c r="Q68" s="32">
        <v>1.7</v>
      </c>
      <c r="R68" s="32">
        <v>1.5</v>
      </c>
      <c r="S68" s="32">
        <v>2.9</v>
      </c>
      <c r="T68" s="32">
        <v>1.4</v>
      </c>
      <c r="U68" s="32">
        <v>2.2000000000000002</v>
      </c>
      <c r="V68" s="32">
        <v>7.4</v>
      </c>
      <c r="W68" s="32">
        <v>2.9</v>
      </c>
      <c r="X68" s="32">
        <v>2.2999999999999998</v>
      </c>
      <c r="Y68" s="32">
        <v>4.5999999999999996</v>
      </c>
      <c r="Z68" s="37">
        <v>2.9</v>
      </c>
      <c r="AA68" s="32">
        <v>1.4</v>
      </c>
      <c r="AB68" s="34">
        <v>7.2</v>
      </c>
      <c r="AC68" s="34">
        <v>6.6</v>
      </c>
      <c r="AD68" s="34">
        <v>3.9</v>
      </c>
      <c r="AE68" s="32">
        <v>3.2</v>
      </c>
      <c r="AF68" s="32">
        <v>3.1</v>
      </c>
      <c r="AG68" s="32">
        <v>3.1</v>
      </c>
      <c r="AH68" s="32">
        <v>2.6</v>
      </c>
      <c r="AI68" s="32">
        <v>1.4</v>
      </c>
      <c r="AJ68" s="32">
        <v>4.5</v>
      </c>
      <c r="AK68" s="32">
        <v>4.9000000000000004</v>
      </c>
      <c r="AL68" s="32">
        <v>5</v>
      </c>
      <c r="AM68" s="32">
        <v>3.6</v>
      </c>
      <c r="AN68" s="32">
        <v>6</v>
      </c>
      <c r="AO68" s="32">
        <v>2.9</v>
      </c>
      <c r="AP68" s="32">
        <v>2.4</v>
      </c>
      <c r="AQ68" s="32">
        <v>3.7</v>
      </c>
      <c r="AR68" s="32">
        <v>2.2999999999999998</v>
      </c>
      <c r="AS68" s="32">
        <v>3.5</v>
      </c>
    </row>
    <row r="69" spans="1:45" s="10" customFormat="1" ht="11.1" customHeight="1" x14ac:dyDescent="0.25">
      <c r="A69" s="35" t="s">
        <v>16</v>
      </c>
      <c r="B69" s="33">
        <f>M58</f>
        <v>3.25</v>
      </c>
      <c r="C69" s="32">
        <f>M59</f>
        <v>5.0999999999999996</v>
      </c>
      <c r="D69" s="33">
        <f>M60</f>
        <v>5.0199999999999996</v>
      </c>
      <c r="E69" s="33">
        <f>M61</f>
        <v>2.89</v>
      </c>
      <c r="F69" s="33">
        <v>5.9</v>
      </c>
      <c r="G69" s="33">
        <f>M63</f>
        <v>4.9000000000000004</v>
      </c>
      <c r="H69" s="33">
        <f>M64</f>
        <v>2.9</v>
      </c>
      <c r="I69" s="33">
        <f>M65</f>
        <v>2.99</v>
      </c>
      <c r="J69" s="33">
        <f>M66</f>
        <v>3.23</v>
      </c>
      <c r="K69" s="32">
        <f>M67</f>
        <v>3.4</v>
      </c>
      <c r="L69" s="33">
        <f>M68</f>
        <v>1.5</v>
      </c>
      <c r="M69" s="31" t="s">
        <v>43</v>
      </c>
      <c r="N69" s="32">
        <v>4.3</v>
      </c>
      <c r="O69" s="32">
        <v>1.7</v>
      </c>
      <c r="P69" s="32">
        <v>1.7</v>
      </c>
      <c r="Q69" s="32">
        <v>2.2000000000000002</v>
      </c>
      <c r="R69" s="32">
        <v>2.0699999999999998</v>
      </c>
      <c r="S69" s="32">
        <v>3.1</v>
      </c>
      <c r="T69" s="32">
        <v>0.97</v>
      </c>
      <c r="U69" s="32">
        <v>2.2999999999999998</v>
      </c>
      <c r="V69" s="32">
        <v>7.6</v>
      </c>
      <c r="W69" s="32">
        <v>2.65</v>
      </c>
      <c r="X69" s="32">
        <v>2.76</v>
      </c>
      <c r="Y69" s="32">
        <v>5.86</v>
      </c>
      <c r="Z69" s="37">
        <v>1.7</v>
      </c>
      <c r="AA69" s="32">
        <v>2.0499999999999998</v>
      </c>
      <c r="AB69" s="34">
        <v>7.5</v>
      </c>
      <c r="AC69" s="34">
        <v>6.9</v>
      </c>
      <c r="AD69" s="34">
        <v>2.61</v>
      </c>
      <c r="AE69" s="32">
        <v>3.68</v>
      </c>
      <c r="AF69" s="32">
        <v>3.63</v>
      </c>
      <c r="AG69" s="32">
        <v>2.0299999999999998</v>
      </c>
      <c r="AH69" s="32">
        <v>1.4</v>
      </c>
      <c r="AI69" s="32">
        <v>1.5</v>
      </c>
      <c r="AJ69" s="32">
        <v>4.7</v>
      </c>
      <c r="AK69" s="32">
        <v>5.23</v>
      </c>
      <c r="AL69" s="32">
        <v>5.2</v>
      </c>
      <c r="AM69" s="32">
        <v>3.7</v>
      </c>
      <c r="AN69" s="32">
        <v>5.98</v>
      </c>
      <c r="AO69" s="32">
        <v>3.4</v>
      </c>
      <c r="AP69" s="32">
        <v>1.8</v>
      </c>
      <c r="AQ69" s="32">
        <v>3.88</v>
      </c>
      <c r="AR69" s="32">
        <v>1</v>
      </c>
      <c r="AS69" s="32">
        <v>3.3</v>
      </c>
    </row>
    <row r="70" spans="1:45" s="10" customFormat="1" ht="11.1" customHeight="1" x14ac:dyDescent="0.25">
      <c r="A70" s="30" t="s">
        <v>46</v>
      </c>
      <c r="B70" s="32">
        <f>N58</f>
        <v>6.3</v>
      </c>
      <c r="C70" s="32">
        <f>N59</f>
        <v>2.8</v>
      </c>
      <c r="D70" s="32">
        <f>N60</f>
        <v>8</v>
      </c>
      <c r="E70" s="32">
        <f>N61</f>
        <v>2.1</v>
      </c>
      <c r="F70" s="32">
        <v>3.5</v>
      </c>
      <c r="G70" s="32">
        <f>N63</f>
        <v>2.2000000000000002</v>
      </c>
      <c r="H70" s="32">
        <f>N64</f>
        <v>3.6</v>
      </c>
      <c r="I70" s="32">
        <f>N65</f>
        <v>7</v>
      </c>
      <c r="J70" s="32">
        <f>N66</f>
        <v>6.4</v>
      </c>
      <c r="K70" s="32">
        <f>N67</f>
        <v>2.8</v>
      </c>
      <c r="L70" s="32">
        <f>N68</f>
        <v>3.8</v>
      </c>
      <c r="M70" s="32">
        <f>N69</f>
        <v>4.3</v>
      </c>
      <c r="N70" s="31" t="s">
        <v>43</v>
      </c>
      <c r="O70" s="32">
        <v>3.1</v>
      </c>
      <c r="P70" s="32">
        <v>2.8</v>
      </c>
      <c r="Q70" s="32">
        <v>3.4</v>
      </c>
      <c r="R70" s="32">
        <v>2.9</v>
      </c>
      <c r="S70" s="32">
        <v>2</v>
      </c>
      <c r="T70" s="32">
        <v>4.2</v>
      </c>
      <c r="U70" s="32">
        <v>5.7</v>
      </c>
      <c r="V70" s="32">
        <v>4.0999999999999996</v>
      </c>
      <c r="W70" s="32">
        <v>6.1</v>
      </c>
      <c r="X70" s="32">
        <v>2.1</v>
      </c>
      <c r="Y70" s="32">
        <v>2.6</v>
      </c>
      <c r="Z70" s="37">
        <v>4.7</v>
      </c>
      <c r="AA70" s="32">
        <v>5.3</v>
      </c>
      <c r="AB70" s="34">
        <v>4.5</v>
      </c>
      <c r="AC70" s="34">
        <v>3.3</v>
      </c>
      <c r="AD70" s="34">
        <v>5.6</v>
      </c>
      <c r="AE70" s="32">
        <v>1.4</v>
      </c>
      <c r="AF70" s="32">
        <v>1.6</v>
      </c>
      <c r="AG70" s="32">
        <v>5.4</v>
      </c>
      <c r="AH70" s="32">
        <v>4.8</v>
      </c>
      <c r="AI70" s="32">
        <v>4.8</v>
      </c>
      <c r="AJ70" s="32">
        <v>0.9</v>
      </c>
      <c r="AK70" s="32">
        <v>8.3000000000000007</v>
      </c>
      <c r="AL70" s="32">
        <v>8.3000000000000007</v>
      </c>
      <c r="AM70" s="32">
        <v>6.7</v>
      </c>
      <c r="AN70" s="32">
        <v>9</v>
      </c>
      <c r="AO70" s="32">
        <v>6.6</v>
      </c>
      <c r="AP70" s="32">
        <v>5.2</v>
      </c>
      <c r="AQ70" s="32">
        <v>1.8</v>
      </c>
      <c r="AR70" s="32">
        <v>4.4000000000000004</v>
      </c>
      <c r="AS70" s="32">
        <v>3.2</v>
      </c>
    </row>
    <row r="71" spans="1:45" s="10" customFormat="1" ht="11.1" customHeight="1" x14ac:dyDescent="0.25">
      <c r="A71" s="35" t="s">
        <v>21</v>
      </c>
      <c r="B71" s="33">
        <f>O58</f>
        <v>3.6</v>
      </c>
      <c r="C71" s="32">
        <f>O59</f>
        <v>3.8</v>
      </c>
      <c r="D71" s="33">
        <f>O60</f>
        <v>5.3</v>
      </c>
      <c r="E71" s="33">
        <f>O61</f>
        <v>2.8</v>
      </c>
      <c r="F71" s="33">
        <v>4.5999999999999996</v>
      </c>
      <c r="G71" s="33">
        <f>O63</f>
        <v>4.5999999999999996</v>
      </c>
      <c r="H71" s="33">
        <f>O64</f>
        <v>2.7</v>
      </c>
      <c r="I71" s="33">
        <f>O65</f>
        <v>3.7</v>
      </c>
      <c r="J71" s="33">
        <f>O66</f>
        <v>3.9</v>
      </c>
      <c r="K71" s="32">
        <f>O67</f>
        <v>2.1</v>
      </c>
      <c r="L71" s="33">
        <f>O68</f>
        <v>1.9</v>
      </c>
      <c r="M71" s="33">
        <f>O69</f>
        <v>1.7</v>
      </c>
      <c r="N71" s="32">
        <f>O70</f>
        <v>3.1</v>
      </c>
      <c r="O71" s="31" t="s">
        <v>43</v>
      </c>
      <c r="P71" s="32">
        <v>1.7</v>
      </c>
      <c r="Q71" s="32">
        <v>2.4</v>
      </c>
      <c r="R71" s="32">
        <v>2</v>
      </c>
      <c r="S71" s="32">
        <v>1.7</v>
      </c>
      <c r="T71" s="32">
        <v>1.7</v>
      </c>
      <c r="U71" s="32">
        <v>2.9</v>
      </c>
      <c r="V71" s="32">
        <v>6.3</v>
      </c>
      <c r="W71" s="32">
        <v>3.3</v>
      </c>
      <c r="X71" s="32">
        <v>2.7</v>
      </c>
      <c r="Y71" s="32">
        <v>5.0999999999999996</v>
      </c>
      <c r="Z71" s="37">
        <v>1.9</v>
      </c>
      <c r="AA71" s="32">
        <v>2.8</v>
      </c>
      <c r="AB71" s="34">
        <v>6.1</v>
      </c>
      <c r="AC71" s="34">
        <v>5.5</v>
      </c>
      <c r="AD71" s="34">
        <v>2.8</v>
      </c>
      <c r="AE71" s="32">
        <v>3.5</v>
      </c>
      <c r="AF71" s="32">
        <v>3.4</v>
      </c>
      <c r="AG71" s="32">
        <v>2.7</v>
      </c>
      <c r="AH71" s="32">
        <v>2</v>
      </c>
      <c r="AI71" s="32">
        <v>2.2999999999999998</v>
      </c>
      <c r="AJ71" s="32">
        <v>3.4</v>
      </c>
      <c r="AK71" s="32">
        <v>5.5</v>
      </c>
      <c r="AL71" s="32">
        <v>5.5</v>
      </c>
      <c r="AM71" s="32">
        <v>3.9</v>
      </c>
      <c r="AN71" s="32">
        <v>6.2</v>
      </c>
      <c r="AO71" s="32">
        <v>4.0999999999999996</v>
      </c>
      <c r="AP71" s="32">
        <v>2.4</v>
      </c>
      <c r="AQ71" s="32">
        <v>2.5</v>
      </c>
      <c r="AR71" s="32">
        <v>1.6</v>
      </c>
      <c r="AS71" s="32">
        <v>2.1</v>
      </c>
    </row>
    <row r="72" spans="1:45" s="10" customFormat="1" ht="11.1" customHeight="1" x14ac:dyDescent="0.25">
      <c r="A72" s="57" t="s">
        <v>53</v>
      </c>
      <c r="B72" s="33">
        <f>P58</f>
        <v>4.9000000000000004</v>
      </c>
      <c r="C72" s="32">
        <f>P59</f>
        <v>4</v>
      </c>
      <c r="D72" s="33">
        <f>P60</f>
        <v>6.59</v>
      </c>
      <c r="E72" s="33">
        <f>P61</f>
        <v>1.4</v>
      </c>
      <c r="F72" s="33">
        <v>4.8</v>
      </c>
      <c r="G72" s="33">
        <f>P63</f>
        <v>3.47</v>
      </c>
      <c r="H72" s="33">
        <f>P64</f>
        <v>1.3</v>
      </c>
      <c r="I72" s="33">
        <f>P65</f>
        <v>3.8</v>
      </c>
      <c r="J72" s="33">
        <f>P66</f>
        <v>3.9</v>
      </c>
      <c r="K72" s="32">
        <v>2.4</v>
      </c>
      <c r="L72" s="33">
        <f>P68</f>
        <v>1.2</v>
      </c>
      <c r="M72" s="33">
        <f>P69</f>
        <v>1.7</v>
      </c>
      <c r="N72" s="32">
        <f>P70</f>
        <v>2.8</v>
      </c>
      <c r="O72" s="33">
        <f>P71</f>
        <v>1.7</v>
      </c>
      <c r="P72" s="31" t="s">
        <v>43</v>
      </c>
      <c r="Q72" s="32">
        <v>0.9</v>
      </c>
      <c r="R72" s="32">
        <v>0.6</v>
      </c>
      <c r="S72" s="32">
        <v>1.86</v>
      </c>
      <c r="T72" s="32">
        <v>1.65</v>
      </c>
      <c r="U72" s="32">
        <v>3</v>
      </c>
      <c r="V72" s="32">
        <v>6.5</v>
      </c>
      <c r="W72" s="32">
        <v>3.69</v>
      </c>
      <c r="X72" s="32">
        <v>1.28</v>
      </c>
      <c r="Y72" s="32">
        <v>4.5</v>
      </c>
      <c r="Z72" s="37">
        <v>3.2</v>
      </c>
      <c r="AA72" s="32">
        <v>2.73</v>
      </c>
      <c r="AB72" s="34">
        <v>6.3</v>
      </c>
      <c r="AC72" s="34">
        <v>5.7</v>
      </c>
      <c r="AD72" s="34">
        <v>4.17</v>
      </c>
      <c r="AE72" s="32">
        <v>2.21</v>
      </c>
      <c r="AF72" s="32">
        <v>2.1</v>
      </c>
      <c r="AG72" s="32">
        <v>3.58</v>
      </c>
      <c r="AH72" s="32">
        <v>2.9</v>
      </c>
      <c r="AI72" s="32">
        <v>2.2000000000000002</v>
      </c>
      <c r="AJ72" s="32">
        <v>3.5</v>
      </c>
      <c r="AK72" s="32">
        <v>6.1</v>
      </c>
      <c r="AL72" s="32">
        <v>6.1</v>
      </c>
      <c r="AM72" s="32">
        <v>4.8</v>
      </c>
      <c r="AN72" s="32">
        <v>7.2</v>
      </c>
      <c r="AO72" s="32">
        <v>4.24</v>
      </c>
      <c r="AP72" s="32">
        <v>3.2</v>
      </c>
      <c r="AQ72" s="32">
        <v>2.7</v>
      </c>
      <c r="AR72" s="32">
        <v>2.6</v>
      </c>
      <c r="AS72" s="32">
        <v>2.6</v>
      </c>
    </row>
    <row r="73" spans="1:45" s="10" customFormat="1" ht="11.1" customHeight="1" x14ac:dyDescent="0.25">
      <c r="A73" s="35" t="s">
        <v>17</v>
      </c>
      <c r="B73" s="33">
        <f>Q58</f>
        <v>6.4</v>
      </c>
      <c r="C73" s="32">
        <f>Q59</f>
        <v>4.7</v>
      </c>
      <c r="D73" s="33">
        <f>Q60</f>
        <v>7</v>
      </c>
      <c r="E73" s="33">
        <f>Q61</f>
        <v>2.1</v>
      </c>
      <c r="F73" s="33">
        <v>5.4</v>
      </c>
      <c r="G73" s="33">
        <f>Q63</f>
        <v>3.7</v>
      </c>
      <c r="H73" s="33">
        <f>Q64</f>
        <v>1</v>
      </c>
      <c r="I73" s="33">
        <f>Q65</f>
        <v>3.6</v>
      </c>
      <c r="J73" s="33">
        <f>Q66</f>
        <v>3.78</v>
      </c>
      <c r="K73" s="32">
        <f>Q67</f>
        <v>2.9</v>
      </c>
      <c r="L73" s="33">
        <f>Q68</f>
        <v>1.7</v>
      </c>
      <c r="M73" s="33">
        <f>Q69</f>
        <v>2.2000000000000002</v>
      </c>
      <c r="N73" s="32">
        <f>Q70</f>
        <v>3.4</v>
      </c>
      <c r="O73" s="33">
        <f>Q71</f>
        <v>2.4</v>
      </c>
      <c r="P73" s="33">
        <f>Q72</f>
        <v>0.9</v>
      </c>
      <c r="Q73" s="31" t="s">
        <v>43</v>
      </c>
      <c r="R73" s="32">
        <v>0.6</v>
      </c>
      <c r="S73" s="32">
        <v>2.8</v>
      </c>
      <c r="T73" s="32">
        <v>2.14</v>
      </c>
      <c r="U73" s="32">
        <v>2.8</v>
      </c>
      <c r="V73" s="32">
        <v>7.2</v>
      </c>
      <c r="W73" s="32">
        <v>4</v>
      </c>
      <c r="X73" s="32">
        <v>1.97</v>
      </c>
      <c r="Y73" s="32">
        <v>4.2</v>
      </c>
      <c r="Z73" s="37">
        <v>3.7</v>
      </c>
      <c r="AA73" s="32">
        <v>2.63</v>
      </c>
      <c r="AB73" s="34">
        <v>7.2</v>
      </c>
      <c r="AC73" s="34">
        <v>6.6</v>
      </c>
      <c r="AD73" s="34">
        <v>4.5999999999999996</v>
      </c>
      <c r="AE73" s="32">
        <v>3.1</v>
      </c>
      <c r="AF73" s="32">
        <v>2.7</v>
      </c>
      <c r="AG73" s="32">
        <v>4</v>
      </c>
      <c r="AH73" s="32">
        <v>3.3</v>
      </c>
      <c r="AI73" s="32">
        <v>2.5</v>
      </c>
      <c r="AJ73" s="32">
        <v>4.5</v>
      </c>
      <c r="AK73" s="32">
        <v>6</v>
      </c>
      <c r="AL73" s="32">
        <v>6</v>
      </c>
      <c r="AM73" s="32">
        <v>4.7</v>
      </c>
      <c r="AN73" s="32">
        <v>7.1</v>
      </c>
      <c r="AO73" s="32">
        <v>4</v>
      </c>
      <c r="AP73" s="32">
        <v>3.4</v>
      </c>
      <c r="AQ73" s="32">
        <v>3.6</v>
      </c>
      <c r="AR73" s="32">
        <v>3</v>
      </c>
      <c r="AS73" s="32">
        <v>3.5</v>
      </c>
    </row>
    <row r="74" spans="1:45" s="10" customFormat="1" ht="11.1" customHeight="1" x14ac:dyDescent="0.25">
      <c r="A74" s="30" t="s">
        <v>18</v>
      </c>
      <c r="B74" s="33">
        <f>R58</f>
        <v>6.1</v>
      </c>
      <c r="C74" s="32">
        <f>R59</f>
        <v>4.0999999999999996</v>
      </c>
      <c r="D74" s="33">
        <f>R60</f>
        <v>7</v>
      </c>
      <c r="E74" s="33">
        <f>R61</f>
        <v>1.5</v>
      </c>
      <c r="F74" s="33">
        <v>4.7</v>
      </c>
      <c r="G74" s="33">
        <f>R63</f>
        <v>3.6</v>
      </c>
      <c r="H74" s="33">
        <f>R64</f>
        <v>0.7</v>
      </c>
      <c r="I74" s="33">
        <f>R65</f>
        <v>3.7</v>
      </c>
      <c r="J74" s="33">
        <f>R66</f>
        <v>3.5</v>
      </c>
      <c r="K74" s="32">
        <f>R67</f>
        <v>2.4</v>
      </c>
      <c r="L74" s="33">
        <f>R68</f>
        <v>1.5</v>
      </c>
      <c r="M74" s="33">
        <f>R69</f>
        <v>2.0699999999999998</v>
      </c>
      <c r="N74" s="32">
        <f>R70</f>
        <v>2.9</v>
      </c>
      <c r="O74" s="33">
        <f>R71</f>
        <v>2</v>
      </c>
      <c r="P74" s="33">
        <f>R72</f>
        <v>0.6</v>
      </c>
      <c r="Q74" s="33">
        <f>R73</f>
        <v>0.6</v>
      </c>
      <c r="R74" s="31" t="s">
        <v>43</v>
      </c>
      <c r="S74" s="32">
        <v>1.9</v>
      </c>
      <c r="T74" s="32">
        <v>2.1</v>
      </c>
      <c r="U74" s="32">
        <v>2.9</v>
      </c>
      <c r="V74" s="32">
        <v>6.4</v>
      </c>
      <c r="W74" s="32">
        <v>3.67</v>
      </c>
      <c r="X74" s="32">
        <v>1.4</v>
      </c>
      <c r="Y74" s="32">
        <v>3.8</v>
      </c>
      <c r="Z74" s="37">
        <v>3.5</v>
      </c>
      <c r="AA74" s="32">
        <v>2.2999999999999998</v>
      </c>
      <c r="AB74" s="34">
        <v>6.4</v>
      </c>
      <c r="AC74" s="34">
        <v>5.8</v>
      </c>
      <c r="AD74" s="34">
        <v>5.4</v>
      </c>
      <c r="AE74" s="32">
        <v>2.33</v>
      </c>
      <c r="AF74" s="32">
        <v>2.2999999999999998</v>
      </c>
      <c r="AG74" s="32">
        <v>3.8</v>
      </c>
      <c r="AH74" s="32">
        <v>3.6</v>
      </c>
      <c r="AI74" s="32">
        <v>2.1</v>
      </c>
      <c r="AJ74" s="32">
        <v>4</v>
      </c>
      <c r="AK74" s="32">
        <v>5.6</v>
      </c>
      <c r="AL74" s="32">
        <v>5.7</v>
      </c>
      <c r="AM74" s="32">
        <v>4.37</v>
      </c>
      <c r="AN74" s="32">
        <v>6.7</v>
      </c>
      <c r="AO74" s="32">
        <v>3.6</v>
      </c>
      <c r="AP74" s="32">
        <v>3.1</v>
      </c>
      <c r="AQ74" s="32">
        <v>3.1</v>
      </c>
      <c r="AR74" s="32">
        <v>3.3</v>
      </c>
      <c r="AS74" s="32">
        <v>3.1</v>
      </c>
    </row>
    <row r="75" spans="1:45" s="10" customFormat="1" ht="11.1" customHeight="1" x14ac:dyDescent="0.25">
      <c r="A75" s="35" t="s">
        <v>19</v>
      </c>
      <c r="B75" s="32">
        <f>S58</f>
        <v>4.5</v>
      </c>
      <c r="C75" s="32">
        <f>S59</f>
        <v>2.2999999999999998</v>
      </c>
      <c r="D75" s="32">
        <f>S60</f>
        <v>6.7</v>
      </c>
      <c r="E75" s="32">
        <f>S61</f>
        <v>1.69</v>
      </c>
      <c r="F75" s="32">
        <v>3.1</v>
      </c>
      <c r="G75" s="32">
        <f>S63</f>
        <v>3.5</v>
      </c>
      <c r="H75" s="32">
        <f>S64</f>
        <v>2.7</v>
      </c>
      <c r="I75" s="32">
        <f>S65</f>
        <v>5.3</v>
      </c>
      <c r="J75" s="32">
        <f>S66</f>
        <v>5.3</v>
      </c>
      <c r="K75" s="32">
        <f>S67</f>
        <v>1</v>
      </c>
      <c r="L75" s="32">
        <f>S68</f>
        <v>2.9</v>
      </c>
      <c r="M75" s="32">
        <f>S69</f>
        <v>3.1</v>
      </c>
      <c r="N75" s="32">
        <f>S70</f>
        <v>2</v>
      </c>
      <c r="O75" s="32">
        <f>S71</f>
        <v>1.7</v>
      </c>
      <c r="P75" s="32">
        <f>S72</f>
        <v>1.86</v>
      </c>
      <c r="Q75" s="32">
        <f>S73</f>
        <v>2.8</v>
      </c>
      <c r="R75" s="32">
        <f>S74</f>
        <v>1.9</v>
      </c>
      <c r="S75" s="31" t="s">
        <v>43</v>
      </c>
      <c r="T75" s="32">
        <v>2.9</v>
      </c>
      <c r="U75" s="32">
        <v>4.0999999999999996</v>
      </c>
      <c r="V75" s="32">
        <v>4.8</v>
      </c>
      <c r="W75" s="32">
        <v>4.5</v>
      </c>
      <c r="X75" s="32">
        <v>1.6</v>
      </c>
      <c r="Y75" s="32">
        <v>4.2</v>
      </c>
      <c r="Z75" s="32">
        <v>3.11</v>
      </c>
      <c r="AA75" s="32">
        <v>4.2</v>
      </c>
      <c r="AB75" s="34">
        <v>4.7</v>
      </c>
      <c r="AC75" s="34">
        <v>4.0999999999999996</v>
      </c>
      <c r="AD75" s="34">
        <v>4</v>
      </c>
      <c r="AE75" s="32">
        <v>2.6</v>
      </c>
      <c r="AF75" s="32">
        <v>2.4500000000000002</v>
      </c>
      <c r="AG75" s="32">
        <v>3.8</v>
      </c>
      <c r="AH75" s="32">
        <v>3.2</v>
      </c>
      <c r="AI75" s="32">
        <v>3.5</v>
      </c>
      <c r="AJ75" s="32">
        <v>2.5</v>
      </c>
      <c r="AK75" s="32">
        <v>6.7</v>
      </c>
      <c r="AL75" s="32">
        <v>6.7</v>
      </c>
      <c r="AM75" s="32">
        <v>5.0999999999999996</v>
      </c>
      <c r="AN75" s="32">
        <v>7.4</v>
      </c>
      <c r="AO75" s="32">
        <v>5.26</v>
      </c>
      <c r="AP75" s="32">
        <v>3.6</v>
      </c>
      <c r="AQ75" s="32">
        <v>1.1000000000000001</v>
      </c>
      <c r="AR75" s="32">
        <v>2.8</v>
      </c>
      <c r="AS75" s="32">
        <v>1.2</v>
      </c>
    </row>
    <row r="76" spans="1:45" s="10" customFormat="1" ht="11.1" customHeight="1" x14ac:dyDescent="0.25">
      <c r="A76" s="30" t="s">
        <v>20</v>
      </c>
      <c r="B76" s="33">
        <f>T58</f>
        <v>4.0999999999999996</v>
      </c>
      <c r="C76" s="32">
        <f>T59</f>
        <v>5.3</v>
      </c>
      <c r="D76" s="33">
        <f>T60</f>
        <v>5.75</v>
      </c>
      <c r="E76" s="33">
        <f>T61</f>
        <v>2.75</v>
      </c>
      <c r="F76" s="33">
        <v>6</v>
      </c>
      <c r="G76" s="33">
        <f>T63</f>
        <v>4.82</v>
      </c>
      <c r="H76" s="33">
        <f>T64</f>
        <v>2.79</v>
      </c>
      <c r="I76" s="33">
        <f>T65</f>
        <v>2.31</v>
      </c>
      <c r="J76" s="33">
        <f>T66</f>
        <v>2.5</v>
      </c>
      <c r="K76" s="32">
        <f>T67</f>
        <v>3.54</v>
      </c>
      <c r="L76" s="33">
        <f>T68</f>
        <v>1.4</v>
      </c>
      <c r="M76" s="33">
        <f>T69</f>
        <v>0.97</v>
      </c>
      <c r="N76" s="32">
        <f>T70</f>
        <v>4.2</v>
      </c>
      <c r="O76" s="33">
        <f>T71</f>
        <v>1.7</v>
      </c>
      <c r="P76" s="33">
        <f>T72</f>
        <v>1.65</v>
      </c>
      <c r="Q76" s="33">
        <f>T73</f>
        <v>2.14</v>
      </c>
      <c r="R76" s="33">
        <f>T74</f>
        <v>2.1</v>
      </c>
      <c r="S76" s="32">
        <f>T75</f>
        <v>2.9</v>
      </c>
      <c r="T76" s="31" t="s">
        <v>43</v>
      </c>
      <c r="U76" s="32">
        <v>1.6</v>
      </c>
      <c r="V76" s="32">
        <v>7.7</v>
      </c>
      <c r="W76" s="32">
        <v>2.4</v>
      </c>
      <c r="X76" s="32">
        <v>2.7</v>
      </c>
      <c r="Y76" s="32">
        <v>5.8</v>
      </c>
      <c r="Z76" s="37">
        <v>2.36</v>
      </c>
      <c r="AA76" s="32">
        <v>1.5</v>
      </c>
      <c r="AB76" s="34">
        <v>7.6</v>
      </c>
      <c r="AC76" s="34">
        <v>7</v>
      </c>
      <c r="AD76" s="34">
        <v>3.4</v>
      </c>
      <c r="AE76" s="32">
        <v>3.57</v>
      </c>
      <c r="AF76" s="32">
        <v>3.6</v>
      </c>
      <c r="AG76" s="32">
        <v>2.5</v>
      </c>
      <c r="AH76" s="32">
        <v>2.1</v>
      </c>
      <c r="AI76" s="32">
        <v>0.88</v>
      </c>
      <c r="AJ76" s="32">
        <v>4.8</v>
      </c>
      <c r="AK76" s="32">
        <v>4.7</v>
      </c>
      <c r="AL76" s="32">
        <v>4.7</v>
      </c>
      <c r="AM76" s="32">
        <v>3.4</v>
      </c>
      <c r="AN76" s="32">
        <v>5.8</v>
      </c>
      <c r="AO76" s="32">
        <v>2.7</v>
      </c>
      <c r="AP76" s="32">
        <v>1.8</v>
      </c>
      <c r="AQ76" s="32">
        <v>4</v>
      </c>
      <c r="AR76" s="32">
        <v>1.61</v>
      </c>
      <c r="AS76" s="32">
        <v>3.43</v>
      </c>
    </row>
    <row r="77" spans="1:45" s="10" customFormat="1" ht="11.1" customHeight="1" x14ac:dyDescent="0.25">
      <c r="A77" s="35" t="s">
        <v>42</v>
      </c>
      <c r="B77" s="33">
        <f>U58</f>
        <v>4.0999999999999996</v>
      </c>
      <c r="C77" s="32">
        <f>U59</f>
        <v>6.4</v>
      </c>
      <c r="D77" s="33">
        <f>U60</f>
        <v>4.9000000000000004</v>
      </c>
      <c r="E77" s="33">
        <f>U61</f>
        <v>4.4000000000000004</v>
      </c>
      <c r="F77" s="33">
        <v>6.7</v>
      </c>
      <c r="G77" s="33">
        <f>U63</f>
        <v>5.6</v>
      </c>
      <c r="H77" s="33">
        <f>U64</f>
        <v>2.9</v>
      </c>
      <c r="I77" s="33">
        <f>U65</f>
        <v>1.8</v>
      </c>
      <c r="J77" s="33">
        <f>U66</f>
        <v>1.4</v>
      </c>
      <c r="K77" s="32">
        <f>U67</f>
        <v>4.7</v>
      </c>
      <c r="L77" s="33">
        <f>U68</f>
        <v>2.2000000000000002</v>
      </c>
      <c r="M77" s="33">
        <f>U69</f>
        <v>2.2999999999999998</v>
      </c>
      <c r="N77" s="32">
        <f>U70</f>
        <v>5.7</v>
      </c>
      <c r="O77" s="33">
        <f>U71</f>
        <v>2.9</v>
      </c>
      <c r="P77" s="33">
        <f>U72</f>
        <v>3</v>
      </c>
      <c r="Q77" s="33">
        <f>U73</f>
        <v>2.8</v>
      </c>
      <c r="R77" s="33">
        <f>U74</f>
        <v>2.9</v>
      </c>
      <c r="S77" s="32">
        <f>U75</f>
        <v>4.0999999999999996</v>
      </c>
      <c r="T77" s="33">
        <f>U76</f>
        <v>1.6</v>
      </c>
      <c r="U77" s="31" t="s">
        <v>43</v>
      </c>
      <c r="V77" s="32">
        <v>8.6999999999999993</v>
      </c>
      <c r="W77" s="32">
        <v>1.2</v>
      </c>
      <c r="X77" s="32">
        <v>3.8</v>
      </c>
      <c r="Y77" s="32">
        <v>5.6</v>
      </c>
      <c r="Z77" s="32">
        <v>2.4</v>
      </c>
      <c r="AA77" s="32">
        <v>1.2</v>
      </c>
      <c r="AB77" s="34">
        <v>8.1999999999999993</v>
      </c>
      <c r="AC77" s="34">
        <v>7.7</v>
      </c>
      <c r="AD77" s="34">
        <v>3.4</v>
      </c>
      <c r="AE77" s="32">
        <v>4.5</v>
      </c>
      <c r="AF77" s="32">
        <v>4.05</v>
      </c>
      <c r="AG77" s="32">
        <v>1.5</v>
      </c>
      <c r="AH77" s="32">
        <v>2.1</v>
      </c>
      <c r="AI77" s="32">
        <v>0.39</v>
      </c>
      <c r="AJ77" s="32">
        <v>5.48</v>
      </c>
      <c r="AK77" s="32">
        <v>3.68</v>
      </c>
      <c r="AL77" s="32">
        <v>3</v>
      </c>
      <c r="AM77" s="32">
        <v>2.36</v>
      </c>
      <c r="AN77" s="32">
        <v>4.7699999999999996</v>
      </c>
      <c r="AO77" s="32">
        <v>1.7</v>
      </c>
      <c r="AP77" s="32">
        <v>0.8</v>
      </c>
      <c r="AQ77" s="32">
        <v>4.7</v>
      </c>
      <c r="AR77" s="32">
        <v>1</v>
      </c>
      <c r="AS77" s="32">
        <v>4</v>
      </c>
    </row>
    <row r="78" spans="1:45" s="10" customFormat="1" ht="11.1" customHeight="1" x14ac:dyDescent="0.25">
      <c r="A78" s="30" t="s">
        <v>51</v>
      </c>
      <c r="B78" s="33">
        <v>8.6</v>
      </c>
      <c r="C78" s="32">
        <v>3</v>
      </c>
      <c r="D78" s="33">
        <v>12.3</v>
      </c>
      <c r="E78" s="33">
        <v>5.4</v>
      </c>
      <c r="F78" s="33">
        <v>2.2999999999999998</v>
      </c>
      <c r="G78" s="33">
        <v>4.5</v>
      </c>
      <c r="H78" s="33">
        <v>7.3</v>
      </c>
      <c r="I78" s="33">
        <v>10.1</v>
      </c>
      <c r="J78" s="33">
        <v>9.6999999999999993</v>
      </c>
      <c r="K78" s="32">
        <v>4.8</v>
      </c>
      <c r="L78" s="33">
        <v>7.4</v>
      </c>
      <c r="M78" s="33">
        <v>7.6</v>
      </c>
      <c r="N78" s="32">
        <v>4.0999999999999996</v>
      </c>
      <c r="O78" s="33">
        <v>6.3</v>
      </c>
      <c r="P78" s="33">
        <v>6.5</v>
      </c>
      <c r="Q78" s="33">
        <v>7.2</v>
      </c>
      <c r="R78" s="33">
        <v>6.4</v>
      </c>
      <c r="S78" s="32">
        <v>4.8</v>
      </c>
      <c r="T78" s="33">
        <v>7.7</v>
      </c>
      <c r="U78" s="32">
        <v>8.6999999999999993</v>
      </c>
      <c r="V78" s="31" t="s">
        <v>43</v>
      </c>
      <c r="W78" s="32">
        <v>9.4</v>
      </c>
      <c r="X78" s="32">
        <v>5.6</v>
      </c>
      <c r="Y78" s="32">
        <v>4.7</v>
      </c>
      <c r="Z78" s="32">
        <v>6.9</v>
      </c>
      <c r="AA78" s="32">
        <v>8.9</v>
      </c>
      <c r="AB78" s="34">
        <v>3.2</v>
      </c>
      <c r="AC78" s="34">
        <v>1.1000000000000001</v>
      </c>
      <c r="AD78" s="34">
        <v>9.5</v>
      </c>
      <c r="AE78" s="32">
        <v>4.9000000000000004</v>
      </c>
      <c r="AF78" s="32">
        <v>5.5</v>
      </c>
      <c r="AG78" s="32">
        <v>8.9</v>
      </c>
      <c r="AH78" s="32">
        <v>7.9</v>
      </c>
      <c r="AI78" s="32">
        <v>8.3000000000000007</v>
      </c>
      <c r="AJ78" s="32">
        <v>3.1</v>
      </c>
      <c r="AK78" s="32">
        <v>11.6</v>
      </c>
      <c r="AL78" s="32">
        <v>10.8</v>
      </c>
      <c r="AM78" s="32">
        <v>9.5</v>
      </c>
      <c r="AN78" s="32">
        <v>12.4</v>
      </c>
      <c r="AO78" s="32">
        <v>10.1</v>
      </c>
      <c r="AP78" s="32">
        <v>8.6</v>
      </c>
      <c r="AQ78" s="32">
        <v>4</v>
      </c>
      <c r="AR78" s="32">
        <v>7.6</v>
      </c>
      <c r="AS78" s="32">
        <v>4.4000000000000004</v>
      </c>
    </row>
    <row r="79" spans="1:45" s="10" customFormat="1" ht="11.1" customHeight="1" x14ac:dyDescent="0.25">
      <c r="A79" s="35" t="s">
        <v>22</v>
      </c>
      <c r="B79" s="33">
        <f>W58</f>
        <v>4.3</v>
      </c>
      <c r="C79" s="32">
        <f>W59</f>
        <v>9.1</v>
      </c>
      <c r="D79" s="33">
        <f>W60</f>
        <v>4.8</v>
      </c>
      <c r="E79" s="33">
        <f>W61</f>
        <v>4.82</v>
      </c>
      <c r="F79" s="33">
        <v>7.6</v>
      </c>
      <c r="G79" s="33">
        <f>W63</f>
        <v>6.3</v>
      </c>
      <c r="H79" s="33">
        <f>W64</f>
        <v>3.7</v>
      </c>
      <c r="I79" s="33">
        <f>W65</f>
        <v>2.6</v>
      </c>
      <c r="J79" s="33">
        <f>W66</f>
        <v>1.28</v>
      </c>
      <c r="K79" s="32">
        <f>W67</f>
        <v>5.3</v>
      </c>
      <c r="L79" s="33">
        <f>W68</f>
        <v>2.9</v>
      </c>
      <c r="M79" s="33">
        <f>W69</f>
        <v>2.65</v>
      </c>
      <c r="N79" s="32">
        <f>W70</f>
        <v>6.1</v>
      </c>
      <c r="O79" s="33">
        <f>W71</f>
        <v>3.3</v>
      </c>
      <c r="P79" s="33">
        <f>W72</f>
        <v>3.69</v>
      </c>
      <c r="Q79" s="33">
        <f>W73</f>
        <v>4</v>
      </c>
      <c r="R79" s="33">
        <f>W74</f>
        <v>3.67</v>
      </c>
      <c r="S79" s="32">
        <f>W75</f>
        <v>4.5</v>
      </c>
      <c r="T79" s="33">
        <f>W76</f>
        <v>2.4</v>
      </c>
      <c r="U79" s="33">
        <f>W77</f>
        <v>1.2</v>
      </c>
      <c r="V79" s="33">
        <v>9.4</v>
      </c>
      <c r="W79" s="31" t="s">
        <v>43</v>
      </c>
      <c r="X79" s="32">
        <v>5</v>
      </c>
      <c r="Y79" s="32">
        <v>6.8</v>
      </c>
      <c r="Z79" s="32">
        <v>2.7</v>
      </c>
      <c r="AA79" s="32">
        <v>2.31</v>
      </c>
      <c r="AB79" s="34">
        <v>9.5</v>
      </c>
      <c r="AC79" s="34">
        <v>8.9</v>
      </c>
      <c r="AD79" s="34">
        <v>3.6</v>
      </c>
      <c r="AE79" s="32">
        <v>5.7</v>
      </c>
      <c r="AF79" s="32">
        <v>5.26</v>
      </c>
      <c r="AG79" s="32">
        <v>0.53</v>
      </c>
      <c r="AH79" s="32">
        <v>1.64</v>
      </c>
      <c r="AI79" s="32">
        <v>1.5</v>
      </c>
      <c r="AJ79" s="32">
        <v>6.69</v>
      </c>
      <c r="AK79" s="32">
        <v>3.5</v>
      </c>
      <c r="AL79" s="32">
        <v>3.5</v>
      </c>
      <c r="AM79" s="32">
        <v>2.2000000000000002</v>
      </c>
      <c r="AN79" s="32">
        <v>4.5999999999999996</v>
      </c>
      <c r="AO79" s="32">
        <v>1.56</v>
      </c>
      <c r="AP79" s="32">
        <v>1.47</v>
      </c>
      <c r="AQ79" s="32">
        <v>5.9</v>
      </c>
      <c r="AR79" s="32">
        <v>2.1</v>
      </c>
      <c r="AS79" s="32">
        <v>5.3</v>
      </c>
    </row>
    <row r="80" spans="1:45" s="10" customFormat="1" ht="11.1" customHeight="1" x14ac:dyDescent="0.25">
      <c r="A80" s="30" t="s">
        <v>1</v>
      </c>
      <c r="B80" s="33">
        <f>X58</f>
        <v>6.6</v>
      </c>
      <c r="C80" s="32">
        <f>X59</f>
        <v>3.5</v>
      </c>
      <c r="D80" s="33">
        <f>X60</f>
        <v>7.6</v>
      </c>
      <c r="E80" s="33">
        <f>X61</f>
        <v>0.56999999999999995</v>
      </c>
      <c r="F80" s="33">
        <v>4.0999999999999996</v>
      </c>
      <c r="G80" s="33">
        <f>X63</f>
        <v>2.64</v>
      </c>
      <c r="H80" s="33">
        <f>X64</f>
        <v>2.1</v>
      </c>
      <c r="I80" s="33">
        <f>X65</f>
        <v>5.2</v>
      </c>
      <c r="J80" s="33">
        <f>X66</f>
        <v>4.9000000000000004</v>
      </c>
      <c r="K80" s="32">
        <f>X67</f>
        <v>2.4</v>
      </c>
      <c r="L80" s="33">
        <f>X68</f>
        <v>2.2999999999999998</v>
      </c>
      <c r="M80" s="33">
        <f>X69</f>
        <v>2.76</v>
      </c>
      <c r="N80" s="32">
        <f>X70</f>
        <v>2.1</v>
      </c>
      <c r="O80" s="33">
        <f>X71</f>
        <v>2.7</v>
      </c>
      <c r="P80" s="33">
        <f>X72</f>
        <v>1.28</v>
      </c>
      <c r="Q80" s="33">
        <f>X73</f>
        <v>1.97</v>
      </c>
      <c r="R80" s="33">
        <f>X74</f>
        <v>1.4</v>
      </c>
      <c r="S80" s="32">
        <f>X75</f>
        <v>1.6</v>
      </c>
      <c r="T80" s="33">
        <f>X76</f>
        <v>2.7</v>
      </c>
      <c r="U80" s="33">
        <f>X77</f>
        <v>3.8</v>
      </c>
      <c r="V80" s="33">
        <v>5.6</v>
      </c>
      <c r="W80" s="33">
        <f>X79</f>
        <v>5</v>
      </c>
      <c r="X80" s="31" t="s">
        <v>43</v>
      </c>
      <c r="Y80" s="32">
        <v>3.2</v>
      </c>
      <c r="Z80" s="32">
        <v>3.87</v>
      </c>
      <c r="AA80" s="32">
        <v>3.8</v>
      </c>
      <c r="AB80" s="32">
        <v>5.2</v>
      </c>
      <c r="AC80" s="32">
        <v>4.5999999999999996</v>
      </c>
      <c r="AD80" s="32">
        <v>4.8499999999999996</v>
      </c>
      <c r="AE80" s="32">
        <v>1.4</v>
      </c>
      <c r="AF80" s="32">
        <v>1.3</v>
      </c>
      <c r="AG80" s="32">
        <v>4.5999999999999996</v>
      </c>
      <c r="AH80" s="32">
        <v>4</v>
      </c>
      <c r="AI80" s="32">
        <v>3.27</v>
      </c>
      <c r="AJ80" s="32">
        <v>2.4</v>
      </c>
      <c r="AK80" s="32">
        <v>7.1</v>
      </c>
      <c r="AL80" s="32">
        <v>7.1</v>
      </c>
      <c r="AM80" s="32">
        <v>5.8</v>
      </c>
      <c r="AN80" s="32">
        <v>8.2200000000000006</v>
      </c>
      <c r="AO80" s="32">
        <v>5.0999999999999996</v>
      </c>
      <c r="AP80" s="32">
        <v>4.2</v>
      </c>
      <c r="AQ80" s="32">
        <v>1.58</v>
      </c>
      <c r="AR80" s="32">
        <v>3.6</v>
      </c>
      <c r="AS80" s="32">
        <v>2.4</v>
      </c>
    </row>
    <row r="81" spans="1:45" s="10" customFormat="1" ht="11.1" customHeight="1" x14ac:dyDescent="0.25">
      <c r="A81" s="35" t="s">
        <v>23</v>
      </c>
      <c r="B81" s="33">
        <f>Y58</f>
        <v>8.5</v>
      </c>
      <c r="C81" s="32">
        <f>Y59</f>
        <v>4.5</v>
      </c>
      <c r="D81" s="33">
        <f>Y60</f>
        <v>10</v>
      </c>
      <c r="E81" s="33">
        <f>Y61</f>
        <v>3.1</v>
      </c>
      <c r="F81" s="33">
        <v>5</v>
      </c>
      <c r="G81" s="33">
        <f>Y63</f>
        <v>0.7</v>
      </c>
      <c r="H81" s="33">
        <f>Y64</f>
        <v>3.9</v>
      </c>
      <c r="I81" s="33">
        <f>Y65</f>
        <v>7.3</v>
      </c>
      <c r="J81" s="33">
        <f>Y66</f>
        <v>6.7</v>
      </c>
      <c r="K81" s="32">
        <f>Y67</f>
        <v>4.8</v>
      </c>
      <c r="L81" s="33">
        <f>Y68</f>
        <v>4.5999999999999996</v>
      </c>
      <c r="M81" s="33">
        <f>Y69</f>
        <v>5.86</v>
      </c>
      <c r="N81" s="32">
        <f>Y70</f>
        <v>2.6</v>
      </c>
      <c r="O81" s="33">
        <f>Y71</f>
        <v>5.0999999999999996</v>
      </c>
      <c r="P81" s="33">
        <f>Y72</f>
        <v>4.5</v>
      </c>
      <c r="Q81" s="33">
        <f>Y73</f>
        <v>4.2</v>
      </c>
      <c r="R81" s="33">
        <f>Y74</f>
        <v>3.8</v>
      </c>
      <c r="S81" s="32">
        <f>Y75</f>
        <v>4.2</v>
      </c>
      <c r="T81" s="33">
        <f>Y76</f>
        <v>5.8</v>
      </c>
      <c r="U81" s="33">
        <f>Y77</f>
        <v>5.6</v>
      </c>
      <c r="V81" s="33">
        <v>4.7</v>
      </c>
      <c r="W81" s="33">
        <f>Y79</f>
        <v>6.8</v>
      </c>
      <c r="X81" s="33">
        <f>Y80</f>
        <v>3.2</v>
      </c>
      <c r="Y81" s="31" t="s">
        <v>43</v>
      </c>
      <c r="Z81" s="32">
        <v>6.6</v>
      </c>
      <c r="AA81" s="32">
        <v>5.4</v>
      </c>
      <c r="AB81" s="32">
        <v>6.1</v>
      </c>
      <c r="AC81" s="32">
        <v>4.4000000000000004</v>
      </c>
      <c r="AD81" s="32">
        <v>7.5</v>
      </c>
      <c r="AE81" s="32">
        <v>2.1</v>
      </c>
      <c r="AF81" s="32">
        <v>2.8</v>
      </c>
      <c r="AG81" s="32">
        <v>6.8</v>
      </c>
      <c r="AH81" s="32">
        <v>6.7</v>
      </c>
      <c r="AI81" s="32">
        <v>5.0999999999999996</v>
      </c>
      <c r="AJ81" s="32">
        <v>2.6</v>
      </c>
      <c r="AK81" s="32">
        <v>8.6</v>
      </c>
      <c r="AL81" s="32">
        <v>8.6999999999999993</v>
      </c>
      <c r="AM81" s="32">
        <v>7.3</v>
      </c>
      <c r="AN81" s="32">
        <v>9.6999999999999993</v>
      </c>
      <c r="AO81" s="32">
        <v>6.7</v>
      </c>
      <c r="AP81" s="32">
        <v>6.1</v>
      </c>
      <c r="AQ81" s="32">
        <v>3.7</v>
      </c>
      <c r="AR81" s="32">
        <v>6.3</v>
      </c>
      <c r="AS81" s="32">
        <v>4.9000000000000004</v>
      </c>
    </row>
    <row r="82" spans="1:45" s="10" customFormat="1" ht="11.1" customHeight="1" x14ac:dyDescent="0.25">
      <c r="A82" s="30" t="s">
        <v>48</v>
      </c>
      <c r="B82" s="33">
        <f>Z58</f>
        <v>2</v>
      </c>
      <c r="C82" s="32">
        <f>Z59</f>
        <v>4.5999999999999996</v>
      </c>
      <c r="D82" s="33">
        <f>Z60</f>
        <v>4.28</v>
      </c>
      <c r="E82" s="33">
        <f>Z61</f>
        <v>4.3099999999999996</v>
      </c>
      <c r="F82" s="33">
        <v>5.2</v>
      </c>
      <c r="G82" s="33">
        <f>Z63</f>
        <v>6.21</v>
      </c>
      <c r="H82" s="33">
        <f>Z64</f>
        <v>4.4000000000000004</v>
      </c>
      <c r="I82" s="33">
        <f>Z65</f>
        <v>3.6</v>
      </c>
      <c r="J82" s="33">
        <f>Z66</f>
        <v>3.2</v>
      </c>
      <c r="K82" s="32">
        <f>Z67</f>
        <v>2.96</v>
      </c>
      <c r="L82" s="32">
        <f>Z68</f>
        <v>2.9</v>
      </c>
      <c r="M82" s="32">
        <f>Z69</f>
        <v>1.7</v>
      </c>
      <c r="N82" s="32">
        <f>Z70</f>
        <v>4.7</v>
      </c>
      <c r="O82" s="33">
        <f>Z71</f>
        <v>1.9</v>
      </c>
      <c r="P82" s="32">
        <f>Z72</f>
        <v>3.2</v>
      </c>
      <c r="Q82" s="32">
        <f>Z73</f>
        <v>3.7</v>
      </c>
      <c r="R82" s="32">
        <f>Z74</f>
        <v>3.5</v>
      </c>
      <c r="S82" s="32">
        <f>Z75</f>
        <v>3.11</v>
      </c>
      <c r="T82" s="33">
        <f>Z76</f>
        <v>2.36</v>
      </c>
      <c r="U82" s="33">
        <f>Z77</f>
        <v>2.4</v>
      </c>
      <c r="V82" s="33">
        <v>6.9</v>
      </c>
      <c r="W82" s="33">
        <f>Z79</f>
        <v>2.7</v>
      </c>
      <c r="X82" s="33">
        <f>Z80</f>
        <v>3.87</v>
      </c>
      <c r="Y82" s="33">
        <f>Z81</f>
        <v>6.6</v>
      </c>
      <c r="Z82" s="31" t="s">
        <v>43</v>
      </c>
      <c r="AA82" s="32">
        <v>3.36</v>
      </c>
      <c r="AB82" s="32">
        <v>6.6</v>
      </c>
      <c r="AC82" s="32">
        <v>6.4</v>
      </c>
      <c r="AD82" s="32">
        <v>1.9</v>
      </c>
      <c r="AE82" s="32">
        <v>5.07</v>
      </c>
      <c r="AF82" s="32">
        <v>4.97</v>
      </c>
      <c r="AG82" s="32">
        <v>1.98</v>
      </c>
      <c r="AH82" s="32">
        <v>1.3</v>
      </c>
      <c r="AI82" s="32">
        <v>2.64</v>
      </c>
      <c r="AJ82" s="32">
        <v>4.9000000000000004</v>
      </c>
      <c r="AK82" s="32">
        <v>4.2</v>
      </c>
      <c r="AL82" s="32">
        <v>4.2</v>
      </c>
      <c r="AM82" s="32">
        <v>3</v>
      </c>
      <c r="AN82" s="32">
        <v>5.27</v>
      </c>
      <c r="AO82" s="32">
        <v>3.44</v>
      </c>
      <c r="AP82" s="32">
        <v>1.84</v>
      </c>
      <c r="AQ82" s="32">
        <v>4.08</v>
      </c>
      <c r="AR82" s="32">
        <v>1.6</v>
      </c>
      <c r="AS82" s="32">
        <v>2.72</v>
      </c>
    </row>
    <row r="83" spans="1:45" s="10" customFormat="1" ht="11.1" customHeight="1" x14ac:dyDescent="0.25">
      <c r="A83" s="35" t="s">
        <v>24</v>
      </c>
      <c r="B83" s="33">
        <f>AA58</f>
        <v>5.6</v>
      </c>
      <c r="C83" s="32">
        <f>AA59</f>
        <v>6.4</v>
      </c>
      <c r="D83" s="33">
        <f>AA60</f>
        <v>5.8</v>
      </c>
      <c r="E83" s="33">
        <f>AA61</f>
        <v>3.9</v>
      </c>
      <c r="F83" s="33">
        <v>7.1</v>
      </c>
      <c r="G83" s="33">
        <f>AA63</f>
        <v>5.0999999999999996</v>
      </c>
      <c r="H83" s="33">
        <f>AA64</f>
        <v>1.81</v>
      </c>
      <c r="I83" s="33">
        <f>AA65</f>
        <v>1.3</v>
      </c>
      <c r="J83" s="33">
        <f>AA66</f>
        <v>1.5</v>
      </c>
      <c r="K83" s="32">
        <f>AA67</f>
        <v>4.76</v>
      </c>
      <c r="L83" s="32">
        <f>AA68</f>
        <v>1.4</v>
      </c>
      <c r="M83" s="32">
        <f>AA69</f>
        <v>2.0499999999999998</v>
      </c>
      <c r="N83" s="32">
        <f>AA70</f>
        <v>5.3</v>
      </c>
      <c r="O83" s="33">
        <f>AA71</f>
        <v>2.8</v>
      </c>
      <c r="P83" s="32">
        <f>AA72</f>
        <v>2.73</v>
      </c>
      <c r="Q83" s="32">
        <f>AA73</f>
        <v>2.63</v>
      </c>
      <c r="R83" s="32">
        <f>AA74</f>
        <v>2.2999999999999998</v>
      </c>
      <c r="S83" s="32">
        <f>AA75</f>
        <v>4.2</v>
      </c>
      <c r="T83" s="33">
        <f>AA76</f>
        <v>1.5</v>
      </c>
      <c r="U83" s="33">
        <f>AA77</f>
        <v>1.2</v>
      </c>
      <c r="V83" s="33">
        <v>8.9</v>
      </c>
      <c r="W83" s="33">
        <f>AA79</f>
        <v>2.31</v>
      </c>
      <c r="X83" s="33">
        <f>AA80</f>
        <v>3.8</v>
      </c>
      <c r="Y83" s="33">
        <f>AA81</f>
        <v>5.4</v>
      </c>
      <c r="Z83" s="33">
        <f>AA82</f>
        <v>3.36</v>
      </c>
      <c r="AA83" s="31" t="s">
        <v>43</v>
      </c>
      <c r="AB83" s="32">
        <v>8.6</v>
      </c>
      <c r="AC83" s="32">
        <v>8.1</v>
      </c>
      <c r="AD83" s="32">
        <v>4.4000000000000004</v>
      </c>
      <c r="AE83" s="32">
        <v>4.6100000000000003</v>
      </c>
      <c r="AF83" s="32">
        <v>4</v>
      </c>
      <c r="AG83" s="32">
        <v>2.4</v>
      </c>
      <c r="AH83" s="32">
        <v>3.2</v>
      </c>
      <c r="AI83" s="32">
        <v>1</v>
      </c>
      <c r="AJ83" s="32">
        <v>5.9</v>
      </c>
      <c r="AK83" s="32">
        <v>4.5</v>
      </c>
      <c r="AL83" s="32">
        <v>4.5</v>
      </c>
      <c r="AM83" s="32">
        <v>3.2</v>
      </c>
      <c r="AN83" s="32">
        <v>5.6</v>
      </c>
      <c r="AO83" s="32">
        <v>1.7</v>
      </c>
      <c r="AP83" s="32">
        <v>1.8</v>
      </c>
      <c r="AQ83" s="32">
        <v>5.13</v>
      </c>
      <c r="AR83" s="32">
        <v>2</v>
      </c>
      <c r="AS83" s="32">
        <v>5.4</v>
      </c>
    </row>
    <row r="84" spans="1:45" s="10" customFormat="1" ht="11.1" customHeight="1" x14ac:dyDescent="0.25">
      <c r="A84" s="30" t="s">
        <v>39</v>
      </c>
      <c r="B84" s="32">
        <f>AB58</f>
        <v>7.5</v>
      </c>
      <c r="C84" s="32">
        <f>AB59</f>
        <v>2.4</v>
      </c>
      <c r="D84" s="32">
        <f>AB60</f>
        <v>11.3</v>
      </c>
      <c r="E84" s="32">
        <f>AB61</f>
        <v>5.2</v>
      </c>
      <c r="F84" s="32">
        <v>1.7</v>
      </c>
      <c r="G84" s="32">
        <f>AB63</f>
        <v>5.8</v>
      </c>
      <c r="H84" s="32">
        <f>AB64</f>
        <v>8.1</v>
      </c>
      <c r="I84" s="32">
        <f>AB65</f>
        <v>10.5</v>
      </c>
      <c r="J84" s="32">
        <f>AB66</f>
        <v>11</v>
      </c>
      <c r="K84" s="32">
        <f>AB67</f>
        <v>4.5999999999999996</v>
      </c>
      <c r="L84" s="32">
        <f>AB68</f>
        <v>7.2</v>
      </c>
      <c r="M84" s="32">
        <f>AB69</f>
        <v>7.5</v>
      </c>
      <c r="N84" s="32">
        <f>AB70</f>
        <v>4.5</v>
      </c>
      <c r="O84" s="32">
        <f>AB71</f>
        <v>6.1</v>
      </c>
      <c r="P84" s="32">
        <f>AB72</f>
        <v>6.3</v>
      </c>
      <c r="Q84" s="32">
        <f>AB73</f>
        <v>7.2</v>
      </c>
      <c r="R84" s="32">
        <f>AB74</f>
        <v>6.4</v>
      </c>
      <c r="S84" s="32">
        <f>AB75</f>
        <v>4.7</v>
      </c>
      <c r="T84" s="32">
        <f>AB76</f>
        <v>7.6</v>
      </c>
      <c r="U84" s="32">
        <f>AB77</f>
        <v>8.1999999999999993</v>
      </c>
      <c r="V84" s="32">
        <v>3.2</v>
      </c>
      <c r="W84" s="32">
        <f>AB79</f>
        <v>9.5</v>
      </c>
      <c r="X84" s="32">
        <f>AB80</f>
        <v>5.2</v>
      </c>
      <c r="Y84" s="32">
        <f>AB81</f>
        <v>6.1</v>
      </c>
      <c r="Z84" s="32">
        <f>AB82</f>
        <v>6.6</v>
      </c>
      <c r="AA84" s="32">
        <f>AB83</f>
        <v>8.6</v>
      </c>
      <c r="AB84" s="31" t="s">
        <v>43</v>
      </c>
      <c r="AC84" s="32">
        <v>2.1</v>
      </c>
      <c r="AD84" s="32">
        <v>8.6999999999999993</v>
      </c>
      <c r="AE84" s="32">
        <v>4.9000000000000004</v>
      </c>
      <c r="AF84" s="32">
        <v>5.0999999999999996</v>
      </c>
      <c r="AG84" s="32">
        <v>8.5</v>
      </c>
      <c r="AH84" s="32">
        <v>7.8</v>
      </c>
      <c r="AI84" s="32">
        <v>8.6</v>
      </c>
      <c r="AJ84" s="32">
        <v>3.7</v>
      </c>
      <c r="AK84" s="32">
        <v>11.4</v>
      </c>
      <c r="AL84" s="32">
        <v>11.4</v>
      </c>
      <c r="AM84" s="32">
        <v>9.8000000000000007</v>
      </c>
      <c r="AN84" s="32">
        <v>12.9</v>
      </c>
      <c r="AO84" s="32">
        <v>10.6</v>
      </c>
      <c r="AP84" s="32">
        <v>8.4</v>
      </c>
      <c r="AQ84" s="32">
        <v>3.9</v>
      </c>
      <c r="AR84" s="32">
        <v>7.4</v>
      </c>
      <c r="AS84" s="32">
        <v>4.4000000000000004</v>
      </c>
    </row>
    <row r="85" spans="1:45" s="10" customFormat="1" ht="11.1" customHeight="1" x14ac:dyDescent="0.25">
      <c r="A85" s="35" t="s">
        <v>40</v>
      </c>
      <c r="B85" s="32">
        <f>AC58</f>
        <v>6.7</v>
      </c>
      <c r="C85" s="32">
        <f>AC59</f>
        <v>1.8</v>
      </c>
      <c r="D85" s="32">
        <f>AC60</f>
        <v>10.7</v>
      </c>
      <c r="E85" s="32">
        <f>AC61</f>
        <v>5.0999999999999996</v>
      </c>
      <c r="F85" s="32">
        <v>1.1000000000000001</v>
      </c>
      <c r="G85" s="32">
        <f>AC63</f>
        <v>4</v>
      </c>
      <c r="H85" s="32">
        <f>AC64</f>
        <v>7.9</v>
      </c>
      <c r="I85" s="32">
        <f>AC65</f>
        <v>10.4</v>
      </c>
      <c r="J85" s="32">
        <f>AC66</f>
        <v>9.1999999999999993</v>
      </c>
      <c r="K85" s="32">
        <f>AC67</f>
        <v>4</v>
      </c>
      <c r="L85" s="32">
        <f>AC68</f>
        <v>6.6</v>
      </c>
      <c r="M85" s="32">
        <f>AC69</f>
        <v>6.9</v>
      </c>
      <c r="N85" s="32">
        <f>AC70</f>
        <v>3.3</v>
      </c>
      <c r="O85" s="32">
        <f>AC71</f>
        <v>5.5</v>
      </c>
      <c r="P85" s="32">
        <f>AC72</f>
        <v>5.7</v>
      </c>
      <c r="Q85" s="32">
        <f>AC73</f>
        <v>6.6</v>
      </c>
      <c r="R85" s="32">
        <f>AC74</f>
        <v>5.8</v>
      </c>
      <c r="S85" s="32">
        <f>AC75</f>
        <v>4.0999999999999996</v>
      </c>
      <c r="T85" s="32">
        <f>AC76</f>
        <v>7</v>
      </c>
      <c r="U85" s="32">
        <f>AC77</f>
        <v>7.7</v>
      </c>
      <c r="V85" s="32">
        <v>1.1000000000000001</v>
      </c>
      <c r="W85" s="32">
        <f>AC79</f>
        <v>8.9</v>
      </c>
      <c r="X85" s="32">
        <f>AC80</f>
        <v>4.5999999999999996</v>
      </c>
      <c r="Y85" s="32">
        <f>AC81</f>
        <v>4.4000000000000004</v>
      </c>
      <c r="Z85" s="32">
        <f>AC82</f>
        <v>6.4</v>
      </c>
      <c r="AA85" s="32">
        <f>AC83</f>
        <v>8.1</v>
      </c>
      <c r="AB85" s="32">
        <f>AC84</f>
        <v>2.1</v>
      </c>
      <c r="AC85" s="31" t="s">
        <v>43</v>
      </c>
      <c r="AD85" s="32">
        <v>7.8</v>
      </c>
      <c r="AE85" s="32">
        <v>4.0999999999999996</v>
      </c>
      <c r="AF85" s="32">
        <v>4.4000000000000004</v>
      </c>
      <c r="AG85" s="32">
        <v>8.1</v>
      </c>
      <c r="AH85" s="32">
        <v>7.5</v>
      </c>
      <c r="AI85" s="32">
        <v>7.8</v>
      </c>
      <c r="AJ85" s="32">
        <v>2.2000000000000002</v>
      </c>
      <c r="AK85" s="32">
        <v>10.5</v>
      </c>
      <c r="AL85" s="32">
        <v>10.5</v>
      </c>
      <c r="AM85" s="32">
        <v>8.9</v>
      </c>
      <c r="AN85" s="32">
        <v>11.7</v>
      </c>
      <c r="AO85" s="32">
        <v>9.6999999999999993</v>
      </c>
      <c r="AP85" s="32">
        <v>8</v>
      </c>
      <c r="AQ85" s="32">
        <v>3.1</v>
      </c>
      <c r="AR85" s="32">
        <v>7.1</v>
      </c>
      <c r="AS85" s="32">
        <v>3.6</v>
      </c>
    </row>
    <row r="86" spans="1:45" s="10" customFormat="1" ht="11.1" customHeight="1" x14ac:dyDescent="0.25">
      <c r="A86" s="30" t="s">
        <v>25</v>
      </c>
      <c r="B86" s="33">
        <f>AD58</f>
        <v>3.79</v>
      </c>
      <c r="C86" s="32">
        <f>AD59</f>
        <v>6.2</v>
      </c>
      <c r="D86" s="33">
        <f>AD60</f>
        <v>3.02</v>
      </c>
      <c r="E86" s="33">
        <f>AD61</f>
        <v>5.34</v>
      </c>
      <c r="F86" s="33">
        <v>7.1</v>
      </c>
      <c r="G86" s="33">
        <f>AD63</f>
        <v>7.18</v>
      </c>
      <c r="H86" s="33">
        <f>AD64</f>
        <v>5.3</v>
      </c>
      <c r="I86" s="33">
        <f>AD65</f>
        <v>3.76</v>
      </c>
      <c r="J86" s="33">
        <f>AD66</f>
        <v>2.7</v>
      </c>
      <c r="K86" s="32">
        <f>AD67</f>
        <v>4.5999999999999996</v>
      </c>
      <c r="L86" s="32">
        <f>AD68</f>
        <v>3.9</v>
      </c>
      <c r="M86" s="32">
        <f>AD69</f>
        <v>2.61</v>
      </c>
      <c r="N86" s="32">
        <f>AD70</f>
        <v>5.6</v>
      </c>
      <c r="O86" s="33">
        <f>AD71</f>
        <v>2.8</v>
      </c>
      <c r="P86" s="32">
        <f>AD72</f>
        <v>4.17</v>
      </c>
      <c r="Q86" s="32">
        <f>AD73</f>
        <v>4.5999999999999996</v>
      </c>
      <c r="R86" s="32">
        <f>AD74</f>
        <v>5.4</v>
      </c>
      <c r="S86" s="32">
        <f>AD75</f>
        <v>4</v>
      </c>
      <c r="T86" s="33">
        <f>AD76</f>
        <v>3.4</v>
      </c>
      <c r="U86" s="33">
        <f>AD77</f>
        <v>3.4</v>
      </c>
      <c r="V86" s="33">
        <v>9.5</v>
      </c>
      <c r="W86" s="33">
        <f>AD79</f>
        <v>3.6</v>
      </c>
      <c r="X86" s="33">
        <f>AD80</f>
        <v>4.8499999999999996</v>
      </c>
      <c r="Y86" s="33">
        <f>AD81</f>
        <v>7.5</v>
      </c>
      <c r="Z86" s="33">
        <f>AD82</f>
        <v>1.9</v>
      </c>
      <c r="AA86" s="33">
        <f>AD83</f>
        <v>4.4000000000000004</v>
      </c>
      <c r="AB86" s="32">
        <f>AD84</f>
        <v>8.6999999999999993</v>
      </c>
      <c r="AC86" s="32">
        <f>AD85</f>
        <v>7.8</v>
      </c>
      <c r="AD86" s="31" t="s">
        <v>43</v>
      </c>
      <c r="AE86" s="32">
        <v>6.9</v>
      </c>
      <c r="AF86" s="32">
        <v>6.74</v>
      </c>
      <c r="AG86" s="32">
        <v>2.96</v>
      </c>
      <c r="AH86" s="32">
        <v>3.1</v>
      </c>
      <c r="AI86" s="32">
        <v>3.34</v>
      </c>
      <c r="AJ86" s="32">
        <v>6.72</v>
      </c>
      <c r="AK86" s="32">
        <v>2.6</v>
      </c>
      <c r="AL86" s="32">
        <v>2.6</v>
      </c>
      <c r="AM86" s="32">
        <v>0.9</v>
      </c>
      <c r="AN86" s="32">
        <v>3.7</v>
      </c>
      <c r="AO86" s="32">
        <v>2.6</v>
      </c>
      <c r="AP86" s="32">
        <v>3.3</v>
      </c>
      <c r="AQ86" s="32">
        <v>5.9</v>
      </c>
      <c r="AR86" s="32">
        <v>3.4</v>
      </c>
      <c r="AS86" s="32">
        <v>5.3</v>
      </c>
    </row>
    <row r="87" spans="1:45" s="10" customFormat="1" ht="11.1" customHeight="1" x14ac:dyDescent="0.25">
      <c r="A87" s="35" t="s">
        <v>26</v>
      </c>
      <c r="B87" s="33">
        <f>AE58</f>
        <v>7.8</v>
      </c>
      <c r="C87" s="32">
        <f>AE59</f>
        <v>3.1</v>
      </c>
      <c r="D87" s="33">
        <f>AE60</f>
        <v>8.4499999999999993</v>
      </c>
      <c r="E87" s="33">
        <f>AE61</f>
        <v>1.4</v>
      </c>
      <c r="F87" s="33">
        <v>3.9</v>
      </c>
      <c r="G87" s="33">
        <f>AE63</f>
        <v>1.48</v>
      </c>
      <c r="H87" s="33">
        <f>AE64</f>
        <v>3</v>
      </c>
      <c r="I87" s="33">
        <f>AE65</f>
        <v>6.4</v>
      </c>
      <c r="J87" s="33">
        <f>AE66</f>
        <v>5.77</v>
      </c>
      <c r="K87" s="32">
        <f>AE67</f>
        <v>3.21</v>
      </c>
      <c r="L87" s="33">
        <f>AE68</f>
        <v>3.2</v>
      </c>
      <c r="M87" s="33">
        <f>AE69</f>
        <v>3.68</v>
      </c>
      <c r="N87" s="32">
        <f>AE70</f>
        <v>1.4</v>
      </c>
      <c r="O87" s="33">
        <f>AE71</f>
        <v>3.5</v>
      </c>
      <c r="P87" s="33">
        <f>AE72</f>
        <v>2.21</v>
      </c>
      <c r="Q87" s="33">
        <f>AE73</f>
        <v>3.1</v>
      </c>
      <c r="R87" s="33">
        <f>AE74</f>
        <v>2.33</v>
      </c>
      <c r="S87" s="32">
        <f>AE75</f>
        <v>2.6</v>
      </c>
      <c r="T87" s="33">
        <f>AE76</f>
        <v>3.57</v>
      </c>
      <c r="U87" s="33">
        <f>AE77</f>
        <v>4.5</v>
      </c>
      <c r="V87" s="33">
        <v>4.9000000000000004</v>
      </c>
      <c r="W87" s="33">
        <f>AE79</f>
        <v>5.7</v>
      </c>
      <c r="X87" s="33">
        <f>AE80</f>
        <v>1.4</v>
      </c>
      <c r="Y87" s="33">
        <f>AE81</f>
        <v>2.1</v>
      </c>
      <c r="Z87" s="33">
        <f>AE82</f>
        <v>5.07</v>
      </c>
      <c r="AA87" s="33">
        <f>AE83</f>
        <v>4.6100000000000003</v>
      </c>
      <c r="AB87" s="32">
        <f>AE84</f>
        <v>4.9000000000000004</v>
      </c>
      <c r="AC87" s="32">
        <f>AE85</f>
        <v>4.0999999999999996</v>
      </c>
      <c r="AD87" s="33">
        <f>AE86</f>
        <v>6.9</v>
      </c>
      <c r="AE87" s="31" t="s">
        <v>43</v>
      </c>
      <c r="AF87" s="32">
        <v>0.98</v>
      </c>
      <c r="AG87" s="32">
        <v>5.5</v>
      </c>
      <c r="AH87" s="32">
        <v>4.9000000000000004</v>
      </c>
      <c r="AI87" s="32">
        <v>4.17</v>
      </c>
      <c r="AJ87" s="32">
        <v>2.13</v>
      </c>
      <c r="AK87" s="32">
        <v>7.88</v>
      </c>
      <c r="AL87" s="32">
        <v>8.0299999999999994</v>
      </c>
      <c r="AM87" s="32">
        <v>6.57</v>
      </c>
      <c r="AN87" s="32">
        <v>8.98</v>
      </c>
      <c r="AO87" s="32">
        <v>6.02</v>
      </c>
      <c r="AP87" s="32">
        <v>5.4</v>
      </c>
      <c r="AQ87" s="32">
        <v>2.2999999999999998</v>
      </c>
      <c r="AR87" s="32">
        <v>4.5</v>
      </c>
      <c r="AS87" s="32">
        <v>3.6</v>
      </c>
    </row>
    <row r="88" spans="1:45" s="10" customFormat="1" ht="11.1" customHeight="1" x14ac:dyDescent="0.25">
      <c r="A88" s="63" t="s">
        <v>52</v>
      </c>
      <c r="B88" s="33">
        <f>AF58</f>
        <v>6.9</v>
      </c>
      <c r="C88" s="32">
        <f>AF59</f>
        <v>3.4</v>
      </c>
      <c r="D88" s="33">
        <f>AF60</f>
        <v>8.35</v>
      </c>
      <c r="E88" s="33">
        <f>AF61</f>
        <v>0.9</v>
      </c>
      <c r="F88" s="33">
        <v>4.2</v>
      </c>
      <c r="G88" s="33">
        <f>AF63</f>
        <v>2.2000000000000002</v>
      </c>
      <c r="H88" s="33">
        <f>AF64</f>
        <v>2.4</v>
      </c>
      <c r="I88" s="33">
        <f>AF65</f>
        <v>5.7</v>
      </c>
      <c r="J88" s="33">
        <f>AF66</f>
        <v>5.18</v>
      </c>
      <c r="K88" s="32">
        <f>AF67</f>
        <v>3.2</v>
      </c>
      <c r="L88" s="33">
        <f>AF68</f>
        <v>3.1</v>
      </c>
      <c r="M88" s="33">
        <f>AF69</f>
        <v>3.63</v>
      </c>
      <c r="N88" s="32">
        <f>AF70</f>
        <v>1.6</v>
      </c>
      <c r="O88" s="33">
        <f>AF71</f>
        <v>3.4</v>
      </c>
      <c r="P88" s="33">
        <f>AF72</f>
        <v>2.1</v>
      </c>
      <c r="Q88" s="33">
        <f>AF73</f>
        <v>2.7</v>
      </c>
      <c r="R88" s="33">
        <f>AF74</f>
        <v>2.2999999999999998</v>
      </c>
      <c r="S88" s="32">
        <f>AF75</f>
        <v>2.4500000000000002</v>
      </c>
      <c r="T88" s="33">
        <f>AF76</f>
        <v>3.6</v>
      </c>
      <c r="U88" s="33">
        <f>AF77</f>
        <v>4.05</v>
      </c>
      <c r="V88" s="33">
        <v>5.5</v>
      </c>
      <c r="W88" s="33">
        <f>AF79</f>
        <v>5.26</v>
      </c>
      <c r="X88" s="33">
        <f>AF80</f>
        <v>1.3</v>
      </c>
      <c r="Y88" s="33">
        <f>AF81</f>
        <v>2.8</v>
      </c>
      <c r="Z88" s="33">
        <f>AF82</f>
        <v>4.97</v>
      </c>
      <c r="AA88" s="33">
        <f>AF83</f>
        <v>4</v>
      </c>
      <c r="AB88" s="32">
        <f>AF84</f>
        <v>5.0999999999999996</v>
      </c>
      <c r="AC88" s="32">
        <f>AF85</f>
        <v>4.4000000000000004</v>
      </c>
      <c r="AD88" s="33">
        <f>AF86</f>
        <v>6.74</v>
      </c>
      <c r="AE88" s="33">
        <f>AF87</f>
        <v>0.98</v>
      </c>
      <c r="AF88" s="31" t="s">
        <v>43</v>
      </c>
      <c r="AG88" s="32">
        <v>5.2</v>
      </c>
      <c r="AH88" s="32">
        <v>5</v>
      </c>
      <c r="AI88" s="32">
        <v>3.6</v>
      </c>
      <c r="AJ88" s="32">
        <v>2.63</v>
      </c>
      <c r="AK88" s="32">
        <v>7.07</v>
      </c>
      <c r="AL88" s="32">
        <v>7.1</v>
      </c>
      <c r="AM88" s="32">
        <v>5.75</v>
      </c>
      <c r="AN88" s="32">
        <v>8.16</v>
      </c>
      <c r="AO88" s="32">
        <v>5.2</v>
      </c>
      <c r="AP88" s="32">
        <v>4.5999999999999996</v>
      </c>
      <c r="AQ88" s="32">
        <v>2.15</v>
      </c>
      <c r="AR88" s="32">
        <v>4.2</v>
      </c>
      <c r="AS88" s="32">
        <v>3.4</v>
      </c>
    </row>
    <row r="89" spans="1:45" s="10" customFormat="1" ht="11.1" customHeight="1" x14ac:dyDescent="0.25">
      <c r="A89" s="35" t="s">
        <v>27</v>
      </c>
      <c r="B89" s="33">
        <f>AG58</f>
        <v>3.9</v>
      </c>
      <c r="C89" s="32">
        <f>AG59</f>
        <v>6.2</v>
      </c>
      <c r="D89" s="33">
        <f>AG60</f>
        <v>4.9000000000000004</v>
      </c>
      <c r="E89" s="33">
        <f>AG61</f>
        <v>4.7</v>
      </c>
      <c r="F89" s="33">
        <v>6.9</v>
      </c>
      <c r="G89" s="33">
        <f>AG63</f>
        <v>6.5</v>
      </c>
      <c r="H89" s="33">
        <f>AG64</f>
        <v>3.8</v>
      </c>
      <c r="I89" s="33">
        <f>AG65</f>
        <v>2.69</v>
      </c>
      <c r="J89" s="33">
        <f>AG66</f>
        <v>1.4</v>
      </c>
      <c r="K89" s="32">
        <f>AG67</f>
        <v>4.4400000000000004</v>
      </c>
      <c r="L89" s="33">
        <f>AG68</f>
        <v>3.1</v>
      </c>
      <c r="M89" s="33">
        <f>AG69</f>
        <v>2.0299999999999998</v>
      </c>
      <c r="N89" s="32">
        <f>AG70</f>
        <v>5.4</v>
      </c>
      <c r="O89" s="33">
        <f>AG71</f>
        <v>2.7</v>
      </c>
      <c r="P89" s="33">
        <f>AG72</f>
        <v>3.58</v>
      </c>
      <c r="Q89" s="33">
        <f>AG73</f>
        <v>4</v>
      </c>
      <c r="R89" s="33">
        <f>AG74</f>
        <v>3.8</v>
      </c>
      <c r="S89" s="32">
        <f>AG75</f>
        <v>3.8</v>
      </c>
      <c r="T89" s="33">
        <f>AG76</f>
        <v>2.5</v>
      </c>
      <c r="U89" s="33">
        <f>AG77</f>
        <v>1.5</v>
      </c>
      <c r="V89" s="33">
        <v>8.9</v>
      </c>
      <c r="W89" s="33">
        <f>AG79</f>
        <v>0.53</v>
      </c>
      <c r="X89" s="33">
        <f>AG80</f>
        <v>4.5999999999999996</v>
      </c>
      <c r="Y89" s="33">
        <f>AG81</f>
        <v>6.8</v>
      </c>
      <c r="Z89" s="33">
        <f>AG82</f>
        <v>1.98</v>
      </c>
      <c r="AA89" s="33">
        <f>AG83</f>
        <v>2.4</v>
      </c>
      <c r="AB89" s="32">
        <f>AG84</f>
        <v>8.5</v>
      </c>
      <c r="AC89" s="32">
        <f>AG85</f>
        <v>8.1</v>
      </c>
      <c r="AD89" s="33">
        <f>AG86</f>
        <v>2.96</v>
      </c>
      <c r="AE89" s="33">
        <f>AG87</f>
        <v>5.5</v>
      </c>
      <c r="AF89" s="33">
        <f>AG88</f>
        <v>5.2</v>
      </c>
      <c r="AG89" s="31" t="s">
        <v>43</v>
      </c>
      <c r="AH89" s="32">
        <v>1.21</v>
      </c>
      <c r="AI89" s="32">
        <v>1.67</v>
      </c>
      <c r="AJ89" s="32">
        <v>5.96</v>
      </c>
      <c r="AK89" s="32">
        <v>3.49</v>
      </c>
      <c r="AL89" s="32">
        <v>3.64</v>
      </c>
      <c r="AM89" s="32">
        <v>2.1800000000000002</v>
      </c>
      <c r="AN89" s="32">
        <v>4.58</v>
      </c>
      <c r="AO89" s="32">
        <v>1.64</v>
      </c>
      <c r="AP89" s="32">
        <v>1.56</v>
      </c>
      <c r="AQ89" s="32">
        <v>5.09</v>
      </c>
      <c r="AR89" s="32">
        <v>2.2999999999999998</v>
      </c>
      <c r="AS89" s="32">
        <v>4.5</v>
      </c>
    </row>
    <row r="90" spans="1:45" s="10" customFormat="1" ht="11.1" customHeight="1" x14ac:dyDescent="0.25">
      <c r="A90" s="30" t="s">
        <v>28</v>
      </c>
      <c r="B90" s="33">
        <f>AH58</f>
        <v>3</v>
      </c>
      <c r="C90" s="32">
        <f>AH59</f>
        <v>5.48</v>
      </c>
      <c r="D90" s="33">
        <f>AH60</f>
        <v>4.7</v>
      </c>
      <c r="E90" s="33">
        <f>AH61</f>
        <v>4</v>
      </c>
      <c r="F90" s="33">
        <v>6.3</v>
      </c>
      <c r="G90" s="33">
        <f>AH63</f>
        <v>6.1</v>
      </c>
      <c r="H90" s="33">
        <f>AH64</f>
        <v>4</v>
      </c>
      <c r="I90" s="33">
        <f>AH65</f>
        <v>3.3</v>
      </c>
      <c r="J90" s="33">
        <f>AH66</f>
        <v>2.2999999999999998</v>
      </c>
      <c r="K90" s="32">
        <f>AH67</f>
        <v>3.8</v>
      </c>
      <c r="L90" s="33">
        <f>AH68</f>
        <v>2.6</v>
      </c>
      <c r="M90" s="33">
        <f>AH69</f>
        <v>1.4</v>
      </c>
      <c r="N90" s="32">
        <f>AH70</f>
        <v>4.8</v>
      </c>
      <c r="O90" s="33">
        <f>AH71</f>
        <v>2</v>
      </c>
      <c r="P90" s="33">
        <f>AH72</f>
        <v>2.9</v>
      </c>
      <c r="Q90" s="33">
        <f>AH73</f>
        <v>3.3</v>
      </c>
      <c r="R90" s="33">
        <f>AH74</f>
        <v>3.6</v>
      </c>
      <c r="S90" s="32">
        <f>AH75</f>
        <v>3.2</v>
      </c>
      <c r="T90" s="33">
        <f>AH76</f>
        <v>2.1</v>
      </c>
      <c r="U90" s="33">
        <f>AH77</f>
        <v>2.1</v>
      </c>
      <c r="V90" s="33">
        <v>7.9</v>
      </c>
      <c r="W90" s="33">
        <f>AH79</f>
        <v>1.64</v>
      </c>
      <c r="X90" s="33">
        <f>AH80</f>
        <v>4</v>
      </c>
      <c r="Y90" s="33">
        <f>AH81</f>
        <v>6.7</v>
      </c>
      <c r="Z90" s="33">
        <f>AH82</f>
        <v>1.3</v>
      </c>
      <c r="AA90" s="33">
        <f>AH83</f>
        <v>3.2</v>
      </c>
      <c r="AB90" s="32">
        <f>AH84</f>
        <v>7.8</v>
      </c>
      <c r="AC90" s="32">
        <f>AH85</f>
        <v>7.5</v>
      </c>
      <c r="AD90" s="33">
        <f>AH86</f>
        <v>3.1</v>
      </c>
      <c r="AE90" s="33">
        <f>AH87</f>
        <v>4.9000000000000004</v>
      </c>
      <c r="AF90" s="33">
        <f>AH88</f>
        <v>5</v>
      </c>
      <c r="AG90" s="33">
        <f>AH89</f>
        <v>1.21</v>
      </c>
      <c r="AH90" s="31" t="s">
        <v>43</v>
      </c>
      <c r="AI90" s="32">
        <v>2.2999999999999998</v>
      </c>
      <c r="AJ90" s="32">
        <v>5.0999999999999996</v>
      </c>
      <c r="AK90" s="32">
        <v>4.4000000000000004</v>
      </c>
      <c r="AL90" s="32">
        <v>4.5</v>
      </c>
      <c r="AM90" s="32">
        <v>3.1</v>
      </c>
      <c r="AN90" s="32">
        <v>5.5</v>
      </c>
      <c r="AO90" s="32">
        <v>2.5</v>
      </c>
      <c r="AP90" s="32">
        <v>1.6</v>
      </c>
      <c r="AQ90" s="32">
        <v>4.3</v>
      </c>
      <c r="AR90" s="32">
        <v>1.4</v>
      </c>
      <c r="AS90" s="32">
        <v>3.6</v>
      </c>
    </row>
    <row r="91" spans="1:45" s="10" customFormat="1" ht="11.1" customHeight="1" x14ac:dyDescent="0.25">
      <c r="A91" s="35" t="s">
        <v>29</v>
      </c>
      <c r="B91" s="33">
        <f>AI58</f>
        <v>4.26</v>
      </c>
      <c r="C91" s="32">
        <f>AI59</f>
        <v>5.8</v>
      </c>
      <c r="D91" s="33">
        <f>AI60</f>
        <v>5.5</v>
      </c>
      <c r="E91" s="33">
        <f>AI61</f>
        <v>3.3</v>
      </c>
      <c r="F91" s="33">
        <v>6.6</v>
      </c>
      <c r="G91" s="33">
        <f>AI63</f>
        <v>4.8</v>
      </c>
      <c r="H91" s="33">
        <f>AI64</f>
        <v>2.1</v>
      </c>
      <c r="I91" s="33">
        <f>AI65</f>
        <v>1.61</v>
      </c>
      <c r="J91" s="33">
        <f>AI66</f>
        <v>1.8</v>
      </c>
      <c r="K91" s="32">
        <f>AI67</f>
        <v>4.09</v>
      </c>
      <c r="L91" s="33">
        <f>AI68</f>
        <v>1.4</v>
      </c>
      <c r="M91" s="33">
        <f>AI69</f>
        <v>1.5</v>
      </c>
      <c r="N91" s="32">
        <f>AI70</f>
        <v>4.8</v>
      </c>
      <c r="O91" s="33">
        <f>AI71</f>
        <v>2.2999999999999998</v>
      </c>
      <c r="P91" s="33">
        <f>AI72</f>
        <v>2.2000000000000002</v>
      </c>
      <c r="Q91" s="33">
        <f>AI73</f>
        <v>2.5</v>
      </c>
      <c r="R91" s="33">
        <f>AI74</f>
        <v>2.1</v>
      </c>
      <c r="S91" s="32">
        <f>AI75</f>
        <v>3.5</v>
      </c>
      <c r="T91" s="33">
        <f>AI76</f>
        <v>0.88</v>
      </c>
      <c r="U91" s="33">
        <f>AI77</f>
        <v>0.39</v>
      </c>
      <c r="V91" s="33">
        <v>8.3000000000000007</v>
      </c>
      <c r="W91" s="33">
        <f>AI79</f>
        <v>1.5</v>
      </c>
      <c r="X91" s="33">
        <f>AI80</f>
        <v>3.27</v>
      </c>
      <c r="Y91" s="33">
        <f>AI81</f>
        <v>5.0999999999999996</v>
      </c>
      <c r="Z91" s="33">
        <f>AI82</f>
        <v>2.64</v>
      </c>
      <c r="AA91" s="33">
        <f>AI83</f>
        <v>1</v>
      </c>
      <c r="AB91" s="32">
        <f>AI84</f>
        <v>8.6</v>
      </c>
      <c r="AC91" s="32">
        <f>AI85</f>
        <v>7.8</v>
      </c>
      <c r="AD91" s="33">
        <f>AI86</f>
        <v>3.34</v>
      </c>
      <c r="AE91" s="33">
        <f>AI87</f>
        <v>4.17</v>
      </c>
      <c r="AF91" s="33">
        <f>AI88</f>
        <v>3.6</v>
      </c>
      <c r="AG91" s="33">
        <f>AI89</f>
        <v>1.67</v>
      </c>
      <c r="AH91" s="33">
        <f>AI90</f>
        <v>2.2999999999999998</v>
      </c>
      <c r="AI91" s="31" t="s">
        <v>43</v>
      </c>
      <c r="AJ91" s="32">
        <v>5.4</v>
      </c>
      <c r="AK91" s="32">
        <v>3.9</v>
      </c>
      <c r="AL91" s="32">
        <v>4</v>
      </c>
      <c r="AM91" s="32">
        <v>2.6</v>
      </c>
      <c r="AN91" s="32">
        <v>5.0999999999999996</v>
      </c>
      <c r="AO91" s="32">
        <v>2</v>
      </c>
      <c r="AP91" s="32">
        <v>1.1000000000000001</v>
      </c>
      <c r="AQ91" s="32">
        <v>4.5999999999999996</v>
      </c>
      <c r="AR91" s="32">
        <v>1.3</v>
      </c>
      <c r="AS91" s="32">
        <v>4.2</v>
      </c>
    </row>
    <row r="92" spans="1:45" s="10" customFormat="1" ht="11.1" customHeight="1" x14ac:dyDescent="0.25">
      <c r="A92" s="30" t="s">
        <v>30</v>
      </c>
      <c r="B92" s="33">
        <f>AJ58</f>
        <v>5.6</v>
      </c>
      <c r="C92" s="32">
        <f>AJ59</f>
        <v>2</v>
      </c>
      <c r="D92" s="33">
        <f>AJ60</f>
        <v>8.33</v>
      </c>
      <c r="E92" s="33">
        <f>AJ61</f>
        <v>2.8</v>
      </c>
      <c r="F92" s="33">
        <v>2.8</v>
      </c>
      <c r="G92" s="33">
        <f>AJ63</f>
        <v>2.1800000000000002</v>
      </c>
      <c r="H92" s="33">
        <f>AJ64</f>
        <v>4.3</v>
      </c>
      <c r="I92" s="33">
        <f>AJ65</f>
        <v>7.7</v>
      </c>
      <c r="J92" s="33">
        <f>AJ66</f>
        <v>6.9</v>
      </c>
      <c r="K92" s="32">
        <f>AJ67</f>
        <v>2.8</v>
      </c>
      <c r="L92" s="33">
        <f>AJ68</f>
        <v>4.5</v>
      </c>
      <c r="M92" s="33">
        <f>AJ69</f>
        <v>4.7</v>
      </c>
      <c r="N92" s="32">
        <f>AJ70</f>
        <v>0.9</v>
      </c>
      <c r="O92" s="33">
        <f>AJ71</f>
        <v>3.4</v>
      </c>
      <c r="P92" s="33">
        <f>AJ72</f>
        <v>3.5</v>
      </c>
      <c r="Q92" s="33">
        <f>AJ73</f>
        <v>4.5</v>
      </c>
      <c r="R92" s="33">
        <f>AJ74</f>
        <v>4</v>
      </c>
      <c r="S92" s="32">
        <f>AJ75</f>
        <v>2.5</v>
      </c>
      <c r="T92" s="33">
        <f>AJ76</f>
        <v>4.8</v>
      </c>
      <c r="U92" s="33">
        <f>AJ77</f>
        <v>5.48</v>
      </c>
      <c r="V92" s="33">
        <v>3.1</v>
      </c>
      <c r="W92" s="33">
        <f>AJ79</f>
        <v>6.69</v>
      </c>
      <c r="X92" s="33">
        <f>AJ80</f>
        <v>2.4</v>
      </c>
      <c r="Y92" s="33">
        <f>AJ81</f>
        <v>2.6</v>
      </c>
      <c r="Z92" s="33">
        <f>AJ82</f>
        <v>4.9000000000000004</v>
      </c>
      <c r="AA92" s="33">
        <f>AJ83</f>
        <v>5.9</v>
      </c>
      <c r="AB92" s="32">
        <f>AJ84</f>
        <v>3.7</v>
      </c>
      <c r="AC92" s="32">
        <f>AJ85</f>
        <v>2.2000000000000002</v>
      </c>
      <c r="AD92" s="33">
        <f>AJ86</f>
        <v>6.72</v>
      </c>
      <c r="AE92" s="33">
        <f>AJ87</f>
        <v>2.13</v>
      </c>
      <c r="AF92" s="33">
        <f>AJ88</f>
        <v>2.63</v>
      </c>
      <c r="AG92" s="33">
        <f>AJ89</f>
        <v>5.96</v>
      </c>
      <c r="AH92" s="33">
        <f>AJ90</f>
        <v>5.0999999999999996</v>
      </c>
      <c r="AI92" s="33">
        <f>AJ91</f>
        <v>5.4</v>
      </c>
      <c r="AJ92" s="31" t="s">
        <v>43</v>
      </c>
      <c r="AK92" s="32">
        <v>8.57</v>
      </c>
      <c r="AL92" s="32">
        <v>8.6</v>
      </c>
      <c r="AM92" s="32">
        <v>7</v>
      </c>
      <c r="AN92" s="32">
        <v>9.32</v>
      </c>
      <c r="AO92" s="32">
        <v>7.42</v>
      </c>
      <c r="AP92" s="32">
        <v>5.6</v>
      </c>
      <c r="AQ92" s="32">
        <v>1.2</v>
      </c>
      <c r="AR92" s="32">
        <v>4.8</v>
      </c>
      <c r="AS92" s="32">
        <v>2.5</v>
      </c>
    </row>
    <row r="93" spans="1:45" s="10" customFormat="1" ht="11.1" customHeight="1" x14ac:dyDescent="0.25">
      <c r="A93" s="35" t="s">
        <v>31</v>
      </c>
      <c r="B93" s="33">
        <f>AK58</f>
        <v>5.6</v>
      </c>
      <c r="C93" s="32">
        <f>AK59</f>
        <v>9</v>
      </c>
      <c r="D93" s="33">
        <f>AK60</f>
        <v>1.48</v>
      </c>
      <c r="E93" s="33">
        <f>AK61</f>
        <v>7.1</v>
      </c>
      <c r="F93" s="33">
        <v>9.8000000000000007</v>
      </c>
      <c r="G93" s="33">
        <f>AK63</f>
        <v>8.3000000000000007</v>
      </c>
      <c r="H93" s="33">
        <f>AK64</f>
        <v>5.6</v>
      </c>
      <c r="I93" s="33">
        <f>AK65</f>
        <v>4.4000000000000004</v>
      </c>
      <c r="J93" s="33">
        <f>AK66</f>
        <v>3.2</v>
      </c>
      <c r="K93" s="32">
        <f>AK67</f>
        <v>7.2</v>
      </c>
      <c r="L93" s="33">
        <f>AK68</f>
        <v>4.9000000000000004</v>
      </c>
      <c r="M93" s="33">
        <f>AK69</f>
        <v>5.23</v>
      </c>
      <c r="N93" s="32">
        <f>AK70</f>
        <v>8.3000000000000007</v>
      </c>
      <c r="O93" s="33">
        <f>AK71</f>
        <v>5.5</v>
      </c>
      <c r="P93" s="33">
        <f>AK72</f>
        <v>6.1</v>
      </c>
      <c r="Q93" s="33">
        <f>AK73</f>
        <v>6</v>
      </c>
      <c r="R93" s="33">
        <f>AK74</f>
        <v>5.6</v>
      </c>
      <c r="S93" s="32">
        <f>AK75</f>
        <v>6.7</v>
      </c>
      <c r="T93" s="33">
        <f>AK76</f>
        <v>4.7</v>
      </c>
      <c r="U93" s="33">
        <f>AK77</f>
        <v>3.68</v>
      </c>
      <c r="V93" s="33">
        <v>11.6</v>
      </c>
      <c r="W93" s="33">
        <f>AK79</f>
        <v>3.5</v>
      </c>
      <c r="X93" s="33">
        <f>AK80</f>
        <v>7.1</v>
      </c>
      <c r="Y93" s="33">
        <f>AK81</f>
        <v>8.6</v>
      </c>
      <c r="Z93" s="33">
        <f>AK82</f>
        <v>4.2</v>
      </c>
      <c r="AA93" s="33">
        <f>AK83</f>
        <v>4.5</v>
      </c>
      <c r="AB93" s="32">
        <f>AK84</f>
        <v>11.4</v>
      </c>
      <c r="AC93" s="32">
        <f>AK85</f>
        <v>10.5</v>
      </c>
      <c r="AD93" s="33">
        <f>AK86</f>
        <v>2.6</v>
      </c>
      <c r="AE93" s="33">
        <f>AK87</f>
        <v>7.88</v>
      </c>
      <c r="AF93" s="33">
        <f>AK88</f>
        <v>7.07</v>
      </c>
      <c r="AG93" s="33">
        <f>AK89</f>
        <v>3.49</v>
      </c>
      <c r="AH93" s="33">
        <f>AK90</f>
        <v>4.4000000000000004</v>
      </c>
      <c r="AI93" s="33">
        <f>AK91</f>
        <v>3.9</v>
      </c>
      <c r="AJ93" s="33">
        <f>AK92</f>
        <v>8.57</v>
      </c>
      <c r="AK93" s="31" t="s">
        <v>43</v>
      </c>
      <c r="AL93" s="32">
        <v>0.5</v>
      </c>
      <c r="AM93" s="32">
        <v>1.93</v>
      </c>
      <c r="AN93" s="32">
        <v>2.42</v>
      </c>
      <c r="AO93" s="32">
        <v>3.2</v>
      </c>
      <c r="AP93" s="32">
        <v>3.9</v>
      </c>
      <c r="AQ93" s="32">
        <v>7.7</v>
      </c>
      <c r="AR93" s="32">
        <v>4.5</v>
      </c>
      <c r="AS93" s="32">
        <v>7.1</v>
      </c>
    </row>
    <row r="94" spans="1:45" s="10" customFormat="1" ht="11.1" customHeight="1" x14ac:dyDescent="0.25">
      <c r="A94" s="30" t="s">
        <v>32</v>
      </c>
      <c r="B94" s="33">
        <f>AL58</f>
        <v>4.5</v>
      </c>
      <c r="C94" s="32">
        <f>AL59</f>
        <v>9</v>
      </c>
      <c r="D94" s="33">
        <f>AL60</f>
        <v>1.9</v>
      </c>
      <c r="E94" s="33">
        <f>AL61</f>
        <v>7.2</v>
      </c>
      <c r="F94" s="33">
        <v>9</v>
      </c>
      <c r="G94" s="33">
        <f>AL63</f>
        <v>8.3000000000000007</v>
      </c>
      <c r="H94" s="33">
        <f>AL64</f>
        <v>5.7</v>
      </c>
      <c r="I94" s="33">
        <f>AL65</f>
        <v>4.4000000000000004</v>
      </c>
      <c r="J94" s="33">
        <f>AL66</f>
        <v>3.3</v>
      </c>
      <c r="K94" s="32">
        <f>AL67</f>
        <v>7.2</v>
      </c>
      <c r="L94" s="33">
        <f>AL68</f>
        <v>5</v>
      </c>
      <c r="M94" s="33">
        <f>AL69</f>
        <v>5.2</v>
      </c>
      <c r="N94" s="32">
        <f>AL70</f>
        <v>8.3000000000000007</v>
      </c>
      <c r="O94" s="33">
        <f>AL71</f>
        <v>5.5</v>
      </c>
      <c r="P94" s="33">
        <f>AL72</f>
        <v>6.1</v>
      </c>
      <c r="Q94" s="33">
        <f>AL73</f>
        <v>6</v>
      </c>
      <c r="R94" s="33">
        <f>AL74</f>
        <v>5.7</v>
      </c>
      <c r="S94" s="32">
        <f>AL75</f>
        <v>6.7</v>
      </c>
      <c r="T94" s="33">
        <f>AL76</f>
        <v>4.7</v>
      </c>
      <c r="U94" s="33">
        <f>AL77</f>
        <v>3</v>
      </c>
      <c r="V94" s="33">
        <v>10.8</v>
      </c>
      <c r="W94" s="33">
        <f>AL79</f>
        <v>3.5</v>
      </c>
      <c r="X94" s="33">
        <f>AL80</f>
        <v>7.1</v>
      </c>
      <c r="Y94" s="33">
        <f>AL81</f>
        <v>8.6999999999999993</v>
      </c>
      <c r="Z94" s="33">
        <f>AL82</f>
        <v>4.2</v>
      </c>
      <c r="AA94" s="33">
        <f>AL83</f>
        <v>4.5</v>
      </c>
      <c r="AB94" s="32">
        <f>AL84</f>
        <v>11.4</v>
      </c>
      <c r="AC94" s="32">
        <f>AL85</f>
        <v>10.5</v>
      </c>
      <c r="AD94" s="33">
        <f>AL86</f>
        <v>2.6</v>
      </c>
      <c r="AE94" s="33">
        <f>AL87</f>
        <v>8.0299999999999994</v>
      </c>
      <c r="AF94" s="33">
        <f>AL88</f>
        <v>7.1</v>
      </c>
      <c r="AG94" s="33">
        <f>AL89</f>
        <v>3.64</v>
      </c>
      <c r="AH94" s="33">
        <f>AL90</f>
        <v>4.5</v>
      </c>
      <c r="AI94" s="33">
        <f>AL91</f>
        <v>4</v>
      </c>
      <c r="AJ94" s="33">
        <f>AL92</f>
        <v>8.6</v>
      </c>
      <c r="AK94" s="33">
        <f>AL93</f>
        <v>0.5</v>
      </c>
      <c r="AL94" s="31" t="s">
        <v>43</v>
      </c>
      <c r="AM94" s="32">
        <v>1.43</v>
      </c>
      <c r="AN94" s="32">
        <v>1.9</v>
      </c>
      <c r="AO94" s="32">
        <v>3.1</v>
      </c>
      <c r="AP94" s="32">
        <v>3.35</v>
      </c>
      <c r="AQ94" s="32">
        <v>6.8</v>
      </c>
      <c r="AR94" s="32">
        <v>4</v>
      </c>
      <c r="AS94" s="32">
        <v>6.1</v>
      </c>
    </row>
    <row r="95" spans="1:45" s="10" customFormat="1" ht="11.1" customHeight="1" x14ac:dyDescent="0.25">
      <c r="A95" s="35" t="s">
        <v>33</v>
      </c>
      <c r="B95" s="33">
        <f>AM58</f>
        <v>4</v>
      </c>
      <c r="C95" s="32">
        <f>AM59</f>
        <v>7.22</v>
      </c>
      <c r="D95" s="33">
        <f>AM60</f>
        <v>3.26</v>
      </c>
      <c r="E95" s="33">
        <f>AM61</f>
        <v>5.8</v>
      </c>
      <c r="F95" s="33">
        <v>8.1999999999999993</v>
      </c>
      <c r="G95" s="33">
        <f>AM63</f>
        <v>7</v>
      </c>
      <c r="H95" s="33">
        <f>AM64</f>
        <v>4.3</v>
      </c>
      <c r="I95" s="33">
        <f>AM65</f>
        <v>3.1</v>
      </c>
      <c r="J95" s="33">
        <f>AM66</f>
        <v>1.9</v>
      </c>
      <c r="K95" s="32">
        <f>AM67</f>
        <v>5.69</v>
      </c>
      <c r="L95" s="33">
        <f>AM68</f>
        <v>3.6</v>
      </c>
      <c r="M95" s="33">
        <f>AM69</f>
        <v>3.7</v>
      </c>
      <c r="N95" s="32">
        <f>AM70</f>
        <v>6.7</v>
      </c>
      <c r="O95" s="33">
        <f>AM71</f>
        <v>3.9</v>
      </c>
      <c r="P95" s="33">
        <f>AM72</f>
        <v>4.8</v>
      </c>
      <c r="Q95" s="33">
        <f>AM73</f>
        <v>4.7</v>
      </c>
      <c r="R95" s="33">
        <f>AM74</f>
        <v>4.37</v>
      </c>
      <c r="S95" s="32">
        <f>AM75</f>
        <v>5.0999999999999996</v>
      </c>
      <c r="T95" s="33">
        <f>AM76</f>
        <v>3.4</v>
      </c>
      <c r="U95" s="33">
        <f>AM77</f>
        <v>2.36</v>
      </c>
      <c r="V95" s="33">
        <v>9.5</v>
      </c>
      <c r="W95" s="33">
        <f>AM79</f>
        <v>2.2000000000000002</v>
      </c>
      <c r="X95" s="33">
        <f>AM80</f>
        <v>5.8</v>
      </c>
      <c r="Y95" s="33">
        <f>AM81</f>
        <v>7.3</v>
      </c>
      <c r="Z95" s="33">
        <f>AM82</f>
        <v>3</v>
      </c>
      <c r="AA95" s="33">
        <f>AM83</f>
        <v>3.2</v>
      </c>
      <c r="AB95" s="32">
        <f>AM84</f>
        <v>9.8000000000000007</v>
      </c>
      <c r="AC95" s="32">
        <f>AM85</f>
        <v>8.9</v>
      </c>
      <c r="AD95" s="33">
        <f>AM86</f>
        <v>0.9</v>
      </c>
      <c r="AE95" s="33">
        <f>AM87</f>
        <v>6.57</v>
      </c>
      <c r="AF95" s="33">
        <f>AM88</f>
        <v>5.75</v>
      </c>
      <c r="AG95" s="33">
        <f>AM89</f>
        <v>2.1800000000000002</v>
      </c>
      <c r="AH95" s="33">
        <f>AM90</f>
        <v>3.1</v>
      </c>
      <c r="AI95" s="33">
        <f>AM91</f>
        <v>2.6</v>
      </c>
      <c r="AJ95" s="33">
        <f>AM92</f>
        <v>7</v>
      </c>
      <c r="AK95" s="33">
        <f>AM93</f>
        <v>1.93</v>
      </c>
      <c r="AL95" s="33">
        <f>AM94</f>
        <v>1.43</v>
      </c>
      <c r="AM95" s="31" t="s">
        <v>43</v>
      </c>
      <c r="AN95" s="32">
        <v>3.05</v>
      </c>
      <c r="AO95" s="32">
        <v>1.9</v>
      </c>
      <c r="AP95" s="32">
        <v>2.5499999999999998</v>
      </c>
      <c r="AQ95" s="32">
        <v>6.2</v>
      </c>
      <c r="AR95" s="32">
        <v>3.2</v>
      </c>
      <c r="AS95" s="32">
        <v>5.6</v>
      </c>
    </row>
    <row r="96" spans="1:45" s="10" customFormat="1" ht="11.1" customHeight="1" x14ac:dyDescent="0.25">
      <c r="A96" s="30" t="s">
        <v>34</v>
      </c>
      <c r="B96" s="33">
        <f>AN58</f>
        <v>6.5</v>
      </c>
      <c r="C96" s="32">
        <f>AN59</f>
        <v>11.3</v>
      </c>
      <c r="D96" s="33">
        <f>AN60</f>
        <v>2.81</v>
      </c>
      <c r="E96" s="33">
        <f>AN61</f>
        <v>8.1999999999999993</v>
      </c>
      <c r="F96" s="33">
        <v>10.6</v>
      </c>
      <c r="G96" s="33">
        <f>AN63</f>
        <v>9.4</v>
      </c>
      <c r="H96" s="33">
        <f>AN64</f>
        <v>6.7</v>
      </c>
      <c r="I96" s="33">
        <f>AN65</f>
        <v>5.5</v>
      </c>
      <c r="J96" s="33">
        <f>AN66</f>
        <v>4.4000000000000004</v>
      </c>
      <c r="K96" s="32">
        <f>AN67</f>
        <v>7.98</v>
      </c>
      <c r="L96" s="33">
        <f>AN68</f>
        <v>6</v>
      </c>
      <c r="M96" s="33">
        <f>AN69</f>
        <v>5.98</v>
      </c>
      <c r="N96" s="32">
        <f>AN70</f>
        <v>9</v>
      </c>
      <c r="O96" s="33">
        <f>AN71</f>
        <v>6.2</v>
      </c>
      <c r="P96" s="33">
        <f>AN72</f>
        <v>7.2</v>
      </c>
      <c r="Q96" s="33">
        <f>AN73</f>
        <v>7.1</v>
      </c>
      <c r="R96" s="33">
        <f>AN74</f>
        <v>6.7</v>
      </c>
      <c r="S96" s="32">
        <f>AN75</f>
        <v>7.4</v>
      </c>
      <c r="T96" s="33">
        <f>AN76</f>
        <v>5.8</v>
      </c>
      <c r="U96" s="33">
        <f>AN77</f>
        <v>4.7699999999999996</v>
      </c>
      <c r="V96" s="33">
        <v>12.4</v>
      </c>
      <c r="W96" s="33">
        <f>AN79</f>
        <v>4.5999999999999996</v>
      </c>
      <c r="X96" s="33">
        <f>AN80</f>
        <v>8.2200000000000006</v>
      </c>
      <c r="Y96" s="33">
        <f>AN81</f>
        <v>9.6999999999999993</v>
      </c>
      <c r="Z96" s="33">
        <f>AN82</f>
        <v>5.27</v>
      </c>
      <c r="AA96" s="33">
        <f>AN83</f>
        <v>5.6</v>
      </c>
      <c r="AB96" s="32">
        <f>AN84</f>
        <v>12.9</v>
      </c>
      <c r="AC96" s="32">
        <f>AN85</f>
        <v>11.7</v>
      </c>
      <c r="AD96" s="33">
        <f>AN86</f>
        <v>3.7</v>
      </c>
      <c r="AE96" s="33">
        <f>AN87</f>
        <v>8.98</v>
      </c>
      <c r="AF96" s="33">
        <f>AN88</f>
        <v>8.16</v>
      </c>
      <c r="AG96" s="33">
        <f>AN89</f>
        <v>4.58</v>
      </c>
      <c r="AH96" s="33">
        <f>AN90</f>
        <v>5.5</v>
      </c>
      <c r="AI96" s="33">
        <f>AN91</f>
        <v>5.0999999999999996</v>
      </c>
      <c r="AJ96" s="33">
        <f>AN92</f>
        <v>9.32</v>
      </c>
      <c r="AK96" s="33">
        <f>AN93</f>
        <v>2.42</v>
      </c>
      <c r="AL96" s="33">
        <f>AN94</f>
        <v>1.9</v>
      </c>
      <c r="AM96" s="33">
        <f>AN95</f>
        <v>3.05</v>
      </c>
      <c r="AN96" s="31" t="s">
        <v>43</v>
      </c>
      <c r="AO96" s="32">
        <v>4.3</v>
      </c>
      <c r="AP96" s="32">
        <v>4.7</v>
      </c>
      <c r="AQ96" s="32">
        <v>8.5</v>
      </c>
      <c r="AR96" s="32">
        <v>5.8</v>
      </c>
      <c r="AS96" s="32">
        <v>7.7</v>
      </c>
    </row>
    <row r="97" spans="1:45" s="10" customFormat="1" x14ac:dyDescent="0.25">
      <c r="A97" s="35" t="s">
        <v>35</v>
      </c>
      <c r="B97" s="33">
        <f>AO58</f>
        <v>5</v>
      </c>
      <c r="C97" s="32">
        <f>AO59</f>
        <v>9.1999999999999993</v>
      </c>
      <c r="D97" s="33">
        <f>AO60</f>
        <v>5</v>
      </c>
      <c r="E97" s="33">
        <f>AO61</f>
        <v>5.2</v>
      </c>
      <c r="F97" s="33">
        <v>11.6</v>
      </c>
      <c r="G97" s="33">
        <f>AO63</f>
        <v>6.4</v>
      </c>
      <c r="H97" s="33">
        <f>AO64</f>
        <v>3.3</v>
      </c>
      <c r="I97" s="33">
        <f>AO65</f>
        <v>1.5</v>
      </c>
      <c r="J97" s="33">
        <f>AO66</f>
        <v>0.8</v>
      </c>
      <c r="K97" s="32">
        <f>AO67</f>
        <v>5.79</v>
      </c>
      <c r="L97" s="33">
        <f>AO68</f>
        <v>2.9</v>
      </c>
      <c r="M97" s="33">
        <f>AO69</f>
        <v>3.4</v>
      </c>
      <c r="N97" s="32">
        <f>AO70</f>
        <v>6.6</v>
      </c>
      <c r="O97" s="33">
        <f>AO71</f>
        <v>4.0999999999999996</v>
      </c>
      <c r="P97" s="33">
        <f>AO72</f>
        <v>4.24</v>
      </c>
      <c r="Q97" s="33">
        <f>AO73</f>
        <v>4</v>
      </c>
      <c r="R97" s="33">
        <f>AO74</f>
        <v>3.6</v>
      </c>
      <c r="S97" s="32">
        <f>AO75</f>
        <v>5.26</v>
      </c>
      <c r="T97" s="33">
        <f>AO76</f>
        <v>2.7</v>
      </c>
      <c r="U97" s="33">
        <f>AO77</f>
        <v>1.7</v>
      </c>
      <c r="V97" s="33">
        <v>10.1</v>
      </c>
      <c r="W97" s="33">
        <f>AO79</f>
        <v>1.56</v>
      </c>
      <c r="X97" s="33">
        <f>AO80</f>
        <v>5.0999999999999996</v>
      </c>
      <c r="Y97" s="33">
        <f>AO81</f>
        <v>6.7</v>
      </c>
      <c r="Z97" s="33">
        <f>AO82</f>
        <v>3.44</v>
      </c>
      <c r="AA97" s="33">
        <f>AO83</f>
        <v>1.7</v>
      </c>
      <c r="AB97" s="32">
        <f>AO84</f>
        <v>10.6</v>
      </c>
      <c r="AC97" s="32">
        <f>AO85</f>
        <v>9.6999999999999993</v>
      </c>
      <c r="AD97" s="33">
        <f>AO86</f>
        <v>2.6</v>
      </c>
      <c r="AE97" s="33">
        <f>AO87</f>
        <v>6.02</v>
      </c>
      <c r="AF97" s="33">
        <f>AO88</f>
        <v>5.2</v>
      </c>
      <c r="AG97" s="33">
        <f>AO89</f>
        <v>1.64</v>
      </c>
      <c r="AH97" s="33">
        <f>AO90</f>
        <v>2.5</v>
      </c>
      <c r="AI97" s="33">
        <f>AO91</f>
        <v>2</v>
      </c>
      <c r="AJ97" s="33">
        <f>AO92</f>
        <v>7.42</v>
      </c>
      <c r="AK97" s="33">
        <f>AO93</f>
        <v>3.2</v>
      </c>
      <c r="AL97" s="33">
        <f>AO94</f>
        <v>3.1</v>
      </c>
      <c r="AM97" s="33">
        <f>AO95</f>
        <v>1.9</v>
      </c>
      <c r="AN97" s="33">
        <f>AO96</f>
        <v>4.3</v>
      </c>
      <c r="AO97" s="31" t="s">
        <v>43</v>
      </c>
      <c r="AP97" s="32">
        <v>1.6</v>
      </c>
      <c r="AQ97" s="32">
        <v>6.3</v>
      </c>
      <c r="AR97" s="32">
        <v>3</v>
      </c>
      <c r="AS97" s="32">
        <v>5.9</v>
      </c>
    </row>
    <row r="98" spans="1:45" s="10" customFormat="1" x14ac:dyDescent="0.25">
      <c r="A98" s="30" t="s">
        <v>37</v>
      </c>
      <c r="B98" s="33">
        <f>AP58</f>
        <v>3.6</v>
      </c>
      <c r="C98" s="32">
        <f>AP59</f>
        <v>5.93</v>
      </c>
      <c r="D98" s="33">
        <f>AP60</f>
        <v>5.23</v>
      </c>
      <c r="E98" s="33">
        <f>AP61</f>
        <v>4.5999999999999996</v>
      </c>
      <c r="F98" s="33">
        <v>6.9</v>
      </c>
      <c r="G98" s="33">
        <f>AP63</f>
        <v>5.8</v>
      </c>
      <c r="H98" s="33">
        <f>AP64</f>
        <v>3.1</v>
      </c>
      <c r="I98" s="33">
        <f>AP65</f>
        <v>2</v>
      </c>
      <c r="J98" s="33">
        <f>AP66</f>
        <v>1.73</v>
      </c>
      <c r="K98" s="32">
        <f>AP67</f>
        <v>4.2</v>
      </c>
      <c r="L98" s="33">
        <f>AP68</f>
        <v>2.4</v>
      </c>
      <c r="M98" s="33">
        <f>AP69</f>
        <v>1.8</v>
      </c>
      <c r="N98" s="32">
        <f>AP70</f>
        <v>5.2</v>
      </c>
      <c r="O98" s="33">
        <f>AP71</f>
        <v>2.4</v>
      </c>
      <c r="P98" s="33">
        <f>AP72</f>
        <v>3.2</v>
      </c>
      <c r="Q98" s="33">
        <f>AP73</f>
        <v>3.4</v>
      </c>
      <c r="R98" s="33">
        <f>AP74</f>
        <v>3.1</v>
      </c>
      <c r="S98" s="32">
        <f>AP75</f>
        <v>3.6</v>
      </c>
      <c r="T98" s="33">
        <f>AP76</f>
        <v>1.8</v>
      </c>
      <c r="U98" s="33">
        <f>AP77</f>
        <v>0.8</v>
      </c>
      <c r="V98" s="33">
        <v>8.6</v>
      </c>
      <c r="W98" s="33">
        <f>AP79</f>
        <v>1.47</v>
      </c>
      <c r="X98" s="33">
        <f>AP80</f>
        <v>4.2</v>
      </c>
      <c r="Y98" s="33">
        <f>AP81</f>
        <v>6.1</v>
      </c>
      <c r="Z98" s="33">
        <f>AP82</f>
        <v>1.84</v>
      </c>
      <c r="AA98" s="33">
        <f>AP83</f>
        <v>1.8</v>
      </c>
      <c r="AB98" s="32">
        <f>AP84</f>
        <v>8.4</v>
      </c>
      <c r="AC98" s="32">
        <f>AP85</f>
        <v>8</v>
      </c>
      <c r="AD98" s="33">
        <f>AP86</f>
        <v>3.3</v>
      </c>
      <c r="AE98" s="33">
        <f>AP87</f>
        <v>5.4</v>
      </c>
      <c r="AF98" s="33">
        <f>AP88</f>
        <v>4.5999999999999996</v>
      </c>
      <c r="AG98" s="33">
        <f>AP89</f>
        <v>1.56</v>
      </c>
      <c r="AH98" s="33">
        <f>AP90</f>
        <v>1.6</v>
      </c>
      <c r="AI98" s="33">
        <f>AP91</f>
        <v>1.1000000000000001</v>
      </c>
      <c r="AJ98" s="33">
        <f>AP92</f>
        <v>5.6</v>
      </c>
      <c r="AK98" s="33">
        <f>AP93</f>
        <v>3.9</v>
      </c>
      <c r="AL98" s="33">
        <f>AP94</f>
        <v>3.35</v>
      </c>
      <c r="AM98" s="33">
        <f>AP95</f>
        <v>2.5499999999999998</v>
      </c>
      <c r="AN98" s="33">
        <f>AP96</f>
        <v>4.7</v>
      </c>
      <c r="AO98" s="33">
        <f>AP97</f>
        <v>1.6</v>
      </c>
      <c r="AP98" s="31" t="s">
        <v>43</v>
      </c>
      <c r="AQ98" s="33">
        <f>AP99</f>
        <v>4.5999999999999996</v>
      </c>
      <c r="AR98" s="32">
        <v>1.4</v>
      </c>
      <c r="AS98" s="32">
        <v>4</v>
      </c>
    </row>
    <row r="99" spans="1:45" s="10" customFormat="1" x14ac:dyDescent="0.25">
      <c r="A99" s="35" t="s">
        <v>36</v>
      </c>
      <c r="B99" s="33">
        <f>AQ58</f>
        <v>4.5</v>
      </c>
      <c r="C99" s="32">
        <f>AQ59</f>
        <v>2.2999999999999998</v>
      </c>
      <c r="D99" s="33">
        <f>AQ60</f>
        <v>7.46</v>
      </c>
      <c r="E99" s="33">
        <f>AQ61</f>
        <v>2.06</v>
      </c>
      <c r="F99" s="33">
        <v>2.9</v>
      </c>
      <c r="G99" s="33">
        <f>AQ63</f>
        <v>3.36</v>
      </c>
      <c r="H99" s="33">
        <f>AQ64</f>
        <v>3.5</v>
      </c>
      <c r="I99" s="33">
        <f>AQ65</f>
        <v>6.9</v>
      </c>
      <c r="J99" s="33">
        <f>AQ66</f>
        <v>6.1</v>
      </c>
      <c r="K99" s="32">
        <f>AQ67</f>
        <v>1.4</v>
      </c>
      <c r="L99" s="33">
        <f>AQ68</f>
        <v>3.7</v>
      </c>
      <c r="M99" s="33">
        <f>AQ69</f>
        <v>3.88</v>
      </c>
      <c r="N99" s="32">
        <f>AQ70</f>
        <v>1.8</v>
      </c>
      <c r="O99" s="33">
        <f>AQ71</f>
        <v>2.5</v>
      </c>
      <c r="P99" s="33">
        <f>AQ72</f>
        <v>2.7</v>
      </c>
      <c r="Q99" s="33">
        <f>AQ73</f>
        <v>3.6</v>
      </c>
      <c r="R99" s="33">
        <f>AQ74</f>
        <v>3.1</v>
      </c>
      <c r="S99" s="32">
        <f>AQ75</f>
        <v>1.1000000000000001</v>
      </c>
      <c r="T99" s="33">
        <f>AQ76</f>
        <v>4</v>
      </c>
      <c r="U99" s="33">
        <f>AQ77</f>
        <v>4.7</v>
      </c>
      <c r="V99" s="33">
        <v>4</v>
      </c>
      <c r="W99" s="33">
        <f>AQ79</f>
        <v>5.9</v>
      </c>
      <c r="X99" s="33">
        <f>AQ80</f>
        <v>1.58</v>
      </c>
      <c r="Y99" s="33">
        <f>AQ81</f>
        <v>3.7</v>
      </c>
      <c r="Z99" s="33">
        <f>AQ82</f>
        <v>4.08</v>
      </c>
      <c r="AA99" s="33">
        <f>AQ83</f>
        <v>5.13</v>
      </c>
      <c r="AB99" s="32">
        <f>AQ84</f>
        <v>3.9</v>
      </c>
      <c r="AC99" s="32">
        <f>AQ85</f>
        <v>3.1</v>
      </c>
      <c r="AD99" s="33">
        <f>AQ86</f>
        <v>5.9</v>
      </c>
      <c r="AE99" s="33">
        <f>AQ87</f>
        <v>2.2999999999999998</v>
      </c>
      <c r="AF99" s="33">
        <f>AQ88</f>
        <v>2.15</v>
      </c>
      <c r="AG99" s="33">
        <f>AQ89</f>
        <v>5.09</v>
      </c>
      <c r="AH99" s="33">
        <f>AQ90</f>
        <v>4.3</v>
      </c>
      <c r="AI99" s="33">
        <f>AQ91</f>
        <v>4.5999999999999996</v>
      </c>
      <c r="AJ99" s="33">
        <f>AQ92</f>
        <v>1.2</v>
      </c>
      <c r="AK99" s="33">
        <f>AQ93</f>
        <v>7.7</v>
      </c>
      <c r="AL99" s="33">
        <f>AQ94</f>
        <v>6.8</v>
      </c>
      <c r="AM99" s="33">
        <f>AQ95</f>
        <v>6.2</v>
      </c>
      <c r="AN99" s="33">
        <f>AQ96</f>
        <v>8.5</v>
      </c>
      <c r="AO99" s="33">
        <f>AQ97</f>
        <v>6.3</v>
      </c>
      <c r="AP99" s="32">
        <v>4.5999999999999996</v>
      </c>
      <c r="AQ99" s="31" t="s">
        <v>43</v>
      </c>
      <c r="AR99" s="32">
        <v>3.9</v>
      </c>
      <c r="AS99" s="32">
        <v>1.4</v>
      </c>
    </row>
    <row r="100" spans="1:45" s="10" customFormat="1" x14ac:dyDescent="0.25">
      <c r="A100" s="30" t="s">
        <v>8</v>
      </c>
      <c r="B100" s="32">
        <f>AR58</f>
        <v>3.06</v>
      </c>
      <c r="C100" s="32">
        <f>AR59</f>
        <v>5.0999999999999996</v>
      </c>
      <c r="D100" s="32">
        <f>AR60</f>
        <v>5.3</v>
      </c>
      <c r="E100" s="32">
        <f>AR61</f>
        <v>3.7</v>
      </c>
      <c r="F100" s="32">
        <v>5.9</v>
      </c>
      <c r="G100" s="32">
        <f>AR63</f>
        <v>6</v>
      </c>
      <c r="H100" s="32">
        <f>AR64</f>
        <v>3.3</v>
      </c>
      <c r="I100" s="32">
        <f>AR65</f>
        <v>2.2000000000000002</v>
      </c>
      <c r="J100" s="32">
        <f>AR66</f>
        <v>2.44</v>
      </c>
      <c r="K100" s="32">
        <f>AR67</f>
        <v>3.4</v>
      </c>
      <c r="L100" s="32">
        <f>AR68</f>
        <v>2.2999999999999998</v>
      </c>
      <c r="M100" s="32">
        <f>AR69</f>
        <v>1</v>
      </c>
      <c r="N100" s="32">
        <f>AR70</f>
        <v>4.4000000000000004</v>
      </c>
      <c r="O100" s="32">
        <f>AR71</f>
        <v>1.6</v>
      </c>
      <c r="P100" s="32">
        <f>AR72</f>
        <v>2.6</v>
      </c>
      <c r="Q100" s="32">
        <f>AR73</f>
        <v>3</v>
      </c>
      <c r="R100" s="32">
        <f>AR74</f>
        <v>3.3</v>
      </c>
      <c r="S100" s="32">
        <f>AR75</f>
        <v>2.8</v>
      </c>
      <c r="T100" s="32">
        <f>AR76</f>
        <v>1.61</v>
      </c>
      <c r="U100" s="32">
        <f>AR77</f>
        <v>1</v>
      </c>
      <c r="V100" s="32">
        <v>7.6</v>
      </c>
      <c r="W100" s="32">
        <f>AR79</f>
        <v>2.1</v>
      </c>
      <c r="X100" s="32">
        <f>AR80</f>
        <v>3.6</v>
      </c>
      <c r="Y100" s="32">
        <f>AR81</f>
        <v>6.3</v>
      </c>
      <c r="Z100" s="32">
        <f>AR82</f>
        <v>1.6</v>
      </c>
      <c r="AA100" s="32">
        <f>AR83</f>
        <v>2</v>
      </c>
      <c r="AB100" s="32">
        <f>AR84</f>
        <v>7.4</v>
      </c>
      <c r="AC100" s="32">
        <f>AR85</f>
        <v>7.1</v>
      </c>
      <c r="AD100" s="32">
        <f>AR86</f>
        <v>3.4</v>
      </c>
      <c r="AE100" s="32">
        <f>AR87</f>
        <v>4.5</v>
      </c>
      <c r="AF100" s="32">
        <f>AR88</f>
        <v>4.2</v>
      </c>
      <c r="AG100" s="32">
        <f>AR89</f>
        <v>2.2999999999999998</v>
      </c>
      <c r="AH100" s="32">
        <f>AR90</f>
        <v>1.4</v>
      </c>
      <c r="AI100" s="32">
        <f>AR91</f>
        <v>1.3</v>
      </c>
      <c r="AJ100" s="32">
        <f>AR92</f>
        <v>4.8</v>
      </c>
      <c r="AK100" s="32">
        <f>AR93</f>
        <v>4.5</v>
      </c>
      <c r="AL100" s="32">
        <f>AR94</f>
        <v>4</v>
      </c>
      <c r="AM100" s="32">
        <f>AR95</f>
        <v>3.2</v>
      </c>
      <c r="AN100" s="32">
        <f>AR96</f>
        <v>5.8</v>
      </c>
      <c r="AO100" s="32">
        <f>AR97</f>
        <v>3</v>
      </c>
      <c r="AP100" s="32">
        <f>AR98</f>
        <v>1.4</v>
      </c>
      <c r="AQ100" s="32">
        <f>AR99</f>
        <v>3.9</v>
      </c>
      <c r="AR100" s="31" t="s">
        <v>43</v>
      </c>
      <c r="AS100" s="32">
        <v>3</v>
      </c>
    </row>
    <row r="101" spans="1:45" s="10" customFormat="1" x14ac:dyDescent="0.25">
      <c r="A101" s="35" t="s">
        <v>38</v>
      </c>
      <c r="B101" s="33">
        <f>AS58</f>
        <v>3.15</v>
      </c>
      <c r="C101" s="32">
        <f>AS59</f>
        <v>1.9</v>
      </c>
      <c r="D101" s="33">
        <f>AS60</f>
        <v>6.7</v>
      </c>
      <c r="E101" s="33">
        <f>AS61</f>
        <v>2.9</v>
      </c>
      <c r="F101" s="33">
        <v>2.6</v>
      </c>
      <c r="G101" s="33">
        <f>AS63</f>
        <v>4.5</v>
      </c>
      <c r="H101" s="33">
        <f>AS64</f>
        <v>3.8</v>
      </c>
      <c r="I101" s="33">
        <f>AS65</f>
        <v>6.6</v>
      </c>
      <c r="J101" s="33">
        <f>AS66</f>
        <v>6.4</v>
      </c>
      <c r="K101" s="32">
        <f>AS67</f>
        <v>0.4</v>
      </c>
      <c r="L101" s="33">
        <f>AS68</f>
        <v>3.5</v>
      </c>
      <c r="M101" s="33">
        <f>AS69</f>
        <v>3.3</v>
      </c>
      <c r="N101" s="32">
        <f>AS70</f>
        <v>3.2</v>
      </c>
      <c r="O101" s="33">
        <f>AS71</f>
        <v>2.1</v>
      </c>
      <c r="P101" s="33">
        <f>AS72</f>
        <v>2.6</v>
      </c>
      <c r="Q101" s="33">
        <f>AS73</f>
        <v>3.5</v>
      </c>
      <c r="R101" s="33">
        <f>AS74</f>
        <v>3.1</v>
      </c>
      <c r="S101" s="32">
        <f>AS75</f>
        <v>1.2</v>
      </c>
      <c r="T101" s="33">
        <f>AS76</f>
        <v>3.43</v>
      </c>
      <c r="U101" s="33">
        <f>AS77</f>
        <v>4</v>
      </c>
      <c r="V101" s="33">
        <v>4.4000000000000004</v>
      </c>
      <c r="W101" s="33">
        <f>AS79</f>
        <v>5.3</v>
      </c>
      <c r="X101" s="33">
        <f>AS80</f>
        <v>2.4</v>
      </c>
      <c r="Y101" s="33">
        <f>AS81</f>
        <v>4.9000000000000004</v>
      </c>
      <c r="Z101" s="33">
        <f>AS82</f>
        <v>2.72</v>
      </c>
      <c r="AA101" s="33">
        <f>AS83</f>
        <v>5.4</v>
      </c>
      <c r="AB101" s="32">
        <f>AS84</f>
        <v>4.4000000000000004</v>
      </c>
      <c r="AC101" s="32">
        <f>AS85</f>
        <v>3.6</v>
      </c>
      <c r="AD101" s="33">
        <f>AS86</f>
        <v>5.3</v>
      </c>
      <c r="AE101" s="33">
        <f>AS87</f>
        <v>3.6</v>
      </c>
      <c r="AF101" s="33">
        <f>AS88</f>
        <v>3.4</v>
      </c>
      <c r="AG101" s="33">
        <f>AS89</f>
        <v>4.5</v>
      </c>
      <c r="AH101" s="33">
        <f>AS90</f>
        <v>3.6</v>
      </c>
      <c r="AI101" s="33">
        <f>AS91</f>
        <v>4.2</v>
      </c>
      <c r="AJ101" s="33">
        <f>AS92</f>
        <v>2.5</v>
      </c>
      <c r="AK101" s="33">
        <f>AS93</f>
        <v>7.1</v>
      </c>
      <c r="AL101" s="33">
        <f>AS94</f>
        <v>6.1</v>
      </c>
      <c r="AM101" s="33">
        <f>AS95</f>
        <v>5.6</v>
      </c>
      <c r="AN101" s="33">
        <f>AS96</f>
        <v>7.7</v>
      </c>
      <c r="AO101" s="33">
        <f>AS97</f>
        <v>5.9</v>
      </c>
      <c r="AP101" s="33">
        <f>AS98</f>
        <v>4</v>
      </c>
      <c r="AQ101" s="33">
        <f>AS99</f>
        <v>1.4</v>
      </c>
      <c r="AR101" s="32">
        <f>AS100</f>
        <v>3</v>
      </c>
      <c r="AS101" s="31" t="s">
        <v>43</v>
      </c>
    </row>
    <row r="102" spans="1:45" s="10" customFormat="1" ht="12.75" customHeight="1" x14ac:dyDescent="0.3">
      <c r="A102" s="39"/>
      <c r="B102" s="40" t="s">
        <v>49</v>
      </c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2"/>
      <c r="Z102" s="42"/>
      <c r="AA102" s="42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67" t="s">
        <v>56</v>
      </c>
      <c r="AO102" s="67"/>
      <c r="AP102" s="67"/>
      <c r="AQ102" s="67"/>
    </row>
    <row r="103" spans="1:45" hidden="1" x14ac:dyDescent="0.25"/>
    <row r="104" spans="1:45" hidden="1" x14ac:dyDescent="0.25"/>
    <row r="105" spans="1:45" hidden="1" x14ac:dyDescent="0.25"/>
    <row r="106" spans="1:45" hidden="1" x14ac:dyDescent="0.25"/>
    <row r="107" spans="1:45" hidden="1" x14ac:dyDescent="0.25"/>
    <row r="108" spans="1:45" hidden="1" x14ac:dyDescent="0.25"/>
    <row r="109" spans="1:45" hidden="1" x14ac:dyDescent="0.25"/>
    <row r="110" spans="1:45" hidden="1" x14ac:dyDescent="0.25"/>
    <row r="111" spans="1:45" hidden="1" x14ac:dyDescent="0.25"/>
    <row r="112" spans="1:4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</sheetData>
  <sheetProtection algorithmName="SHA-512" hashValue="RmsbZ34ZvdObutfYSkRMRnyrJoGQJ/FnxTnhSnLgjtvF+t2CqMZ+S6fP3WfHO06dF3TGGxSEbuM8SD2VEQxzQg==" saltValue="c5WG25w8/r6XkB6StXSUlw==" spinCount="100000" sheet="1" objects="1" scenarios="1"/>
  <mergeCells count="3">
    <mergeCell ref="B54:H54"/>
    <mergeCell ref="B55:H55"/>
    <mergeCell ref="AN102:AQ102"/>
  </mergeCells>
  <conditionalFormatting sqref="B58:CU101 B103:CU148">
    <cfRule type="expression" dxfId="5" priority="18">
      <formula>AND(($A58=$B$54),B$57=$B$55)</formula>
    </cfRule>
    <cfRule type="expression" dxfId="4" priority="19">
      <formula>$A58=$B$54</formula>
    </cfRule>
    <cfRule type="expression" dxfId="3" priority="20">
      <formula>B$57=$B$55</formula>
    </cfRule>
  </conditionalFormatting>
  <conditionalFormatting sqref="C102:CU102">
    <cfRule type="expression" dxfId="2" priority="24">
      <formula>AND(($B102=$B$54),C$57=$B$55)</formula>
    </cfRule>
    <cfRule type="expression" dxfId="1" priority="25">
      <formula>$B102=$B$54</formula>
    </cfRule>
    <cfRule type="expression" dxfId="0" priority="26">
      <formula>C$57=$B$55</formula>
    </cfRule>
  </conditionalFormatting>
  <dataValidations count="2">
    <dataValidation type="list" allowBlank="1" showInputMessage="1" showErrorMessage="1" sqref="B55:H55">
      <formula1>$B$57:$CU$57</formula1>
    </dataValidation>
    <dataValidation type="list" allowBlank="1" showInputMessage="1" showErrorMessage="1" sqref="B54:H54">
      <formula1>$A$58:$A$101</formula1>
    </dataValidation>
  </dataValidations>
  <pageMargins left="0.1" right="0.1" top="0.5" bottom="0.5" header="0.3" footer="0.3"/>
  <pageSetup scale="64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CHART 2015.xlsx</dc:title>
  <dc:creator>raiannachavez</dc:creator>
  <cp:lastModifiedBy>Jennifer Payton</cp:lastModifiedBy>
  <cp:revision/>
  <cp:lastPrinted>2017-08-29T22:21:17Z</cp:lastPrinted>
  <dcterms:created xsi:type="dcterms:W3CDTF">2015-02-27T14:44:57Z</dcterms:created>
  <dcterms:modified xsi:type="dcterms:W3CDTF">2020-01-14T23:00:07Z</dcterms:modified>
</cp:coreProperties>
</file>